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B96" i="63"/>
  <c r="AB56"/>
  <c r="AB44"/>
  <c r="AB36"/>
  <c r="AB20"/>
  <c r="AB81"/>
  <c r="AB85" i="62"/>
  <c r="AB81"/>
  <c r="AB77"/>
  <c r="AB65"/>
  <c r="AB45"/>
  <c r="AB33"/>
  <c r="AB29"/>
  <c r="AB17"/>
  <c r="AB92" i="61"/>
  <c r="AB68"/>
  <c r="AB64"/>
  <c r="AB60"/>
  <c r="AB48"/>
  <c r="AB44"/>
  <c r="AB40"/>
  <c r="AB36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B99" i="58" l="1"/>
  <c r="B99" i="61"/>
  <c r="F4" i="58"/>
  <c r="B99" i="63"/>
  <c r="F50" i="57"/>
  <c r="F44" i="58"/>
  <c r="F42"/>
  <c r="F40" i="63"/>
  <c r="C99"/>
  <c r="F55" i="62"/>
  <c r="C99" i="56"/>
  <c r="F86"/>
  <c r="F7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N87"/>
  <c r="N88"/>
  <c r="O88" s="1"/>
  <c r="N91"/>
  <c r="N92"/>
  <c r="O92" s="1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V56"/>
  <c r="V4"/>
  <c r="V9"/>
  <c r="V32"/>
  <c r="O32"/>
  <c r="V40"/>
  <c r="V47"/>
  <c r="V16"/>
  <c r="O16"/>
  <c r="V24"/>
  <c r="V87"/>
  <c r="O98"/>
  <c r="V24" i="56"/>
  <c r="O35"/>
  <c r="V40"/>
  <c r="V42"/>
  <c r="O51"/>
  <c r="N8" i="55"/>
  <c r="F9"/>
  <c r="I99"/>
  <c r="M99"/>
  <c r="N12"/>
  <c r="O12" s="1"/>
  <c r="F13"/>
  <c r="N28"/>
  <c r="O28" s="1"/>
  <c r="F29"/>
  <c r="N44"/>
  <c r="O44" s="1"/>
  <c r="F45"/>
  <c r="N60"/>
  <c r="O60" s="1"/>
  <c r="F61"/>
  <c r="O64"/>
  <c r="O72"/>
  <c r="O80"/>
  <c r="O92"/>
  <c r="O45" i="56"/>
  <c r="V3" i="55"/>
  <c r="O15" i="56"/>
  <c r="V36"/>
  <c r="O47"/>
  <c r="V52"/>
  <c r="V59"/>
  <c r="O70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7"/>
  <c r="O23"/>
  <c r="V39"/>
  <c r="V44"/>
  <c r="V63"/>
  <c r="J99" i="55"/>
  <c r="N24"/>
  <c r="O24" s="1"/>
  <c r="N40"/>
  <c r="O40" s="1"/>
  <c r="N56"/>
  <c r="O56" s="1"/>
  <c r="O71"/>
  <c r="O96"/>
  <c r="O56" i="56"/>
  <c r="V38" i="58"/>
  <c r="V54"/>
  <c r="O57"/>
  <c r="V73"/>
  <c r="V86"/>
  <c r="V75" i="55"/>
  <c r="V56" i="56"/>
  <c r="V60"/>
  <c r="V64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F99" s="1"/>
  <c r="V5"/>
  <c r="V9"/>
  <c r="V13"/>
  <c r="V21"/>
  <c r="V29"/>
  <c r="V49"/>
  <c r="V73"/>
  <c r="V93"/>
  <c r="N3" i="57"/>
  <c r="N3" i="56"/>
  <c r="N90" i="57"/>
  <c r="F91"/>
  <c r="K99" i="58"/>
  <c r="U99"/>
  <c r="F9"/>
  <c r="F17"/>
  <c r="V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6" l="1"/>
  <c r="O69"/>
  <c r="O38" i="55"/>
  <c r="O94" i="56"/>
  <c r="O86"/>
  <c r="O62" i="55"/>
  <c r="O85" i="56"/>
  <c r="O97"/>
  <c r="O89"/>
  <c r="O48" i="57"/>
  <c r="O64"/>
  <c r="O78" i="56"/>
  <c r="O66"/>
  <c r="O62"/>
  <c r="O54"/>
  <c r="O46"/>
  <c r="O30"/>
  <c r="O26"/>
  <c r="O10"/>
  <c r="O78" i="55"/>
  <c r="O74"/>
  <c r="O68" i="56"/>
  <c r="V26"/>
  <c r="G90" i="55"/>
  <c r="V90" s="1"/>
  <c r="G86"/>
  <c r="V86" s="1"/>
  <c r="G22"/>
  <c r="V22" s="1"/>
  <c r="G58"/>
  <c r="O58" s="1"/>
  <c r="V51"/>
  <c r="O46"/>
  <c r="O30"/>
  <c r="O80" i="56"/>
  <c r="V77"/>
  <c r="V61"/>
  <c r="V53"/>
  <c r="V33"/>
  <c r="O28"/>
  <c r="O25"/>
  <c r="V17"/>
  <c r="O13"/>
  <c r="O96"/>
  <c r="O84"/>
  <c r="O81"/>
  <c r="O57"/>
  <c r="O29"/>
  <c r="O86" i="55"/>
  <c r="O70"/>
  <c r="G66"/>
  <c r="O66" s="1"/>
  <c r="G55"/>
  <c r="V55" s="1"/>
  <c r="O20"/>
  <c r="O74" i="58"/>
  <c r="O65"/>
  <c r="O45"/>
  <c r="V25"/>
  <c r="O93"/>
  <c r="G90" i="57"/>
  <c r="V90" s="1"/>
  <c r="G86"/>
  <c r="O86" s="1"/>
  <c r="G74"/>
  <c r="V74" s="1"/>
  <c r="G70"/>
  <c r="V70" s="1"/>
  <c r="G58"/>
  <c r="V5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O70" i="57" l="1"/>
  <c r="O43" i="58"/>
  <c r="O55" i="55"/>
  <c r="O74" i="57"/>
  <c r="V86"/>
  <c r="O25"/>
  <c r="O90"/>
  <c r="V58" i="55"/>
  <c r="O49"/>
  <c r="O22"/>
  <c r="O4" i="56"/>
  <c r="V66" i="55"/>
  <c r="O5" i="57"/>
  <c r="O77"/>
  <c r="O58"/>
  <c r="O11" i="58"/>
  <c r="V6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P85" i="78"/>
  <c r="P54"/>
  <c r="P79"/>
  <c r="N91"/>
  <c r="Q5"/>
  <c r="B98"/>
  <c r="N41"/>
  <c r="J68"/>
  <c r="I89"/>
  <c r="K88"/>
  <c r="L79"/>
  <c r="I90"/>
  <c r="P23"/>
  <c r="K37"/>
  <c r="O80"/>
  <c r="L75"/>
  <c r="J33"/>
  <c r="O7"/>
  <c r="H98"/>
  <c r="H53"/>
  <c r="I83"/>
  <c r="O65"/>
  <c r="Q74"/>
  <c r="H59"/>
  <c r="P30"/>
  <c r="J51"/>
  <c r="H69"/>
  <c r="G4"/>
  <c r="P40"/>
  <c r="O14"/>
  <c r="B86"/>
  <c r="Q31"/>
  <c r="G67"/>
  <c r="G71"/>
  <c r="N92"/>
  <c r="L94"/>
  <c r="I19"/>
  <c r="P69"/>
  <c r="N13"/>
  <c r="G26"/>
  <c r="O82"/>
  <c r="H76"/>
  <c r="I68"/>
  <c r="L83"/>
  <c r="N7"/>
  <c r="N31"/>
  <c r="P15"/>
  <c r="H60"/>
  <c r="Q62"/>
  <c r="B43"/>
  <c r="P39"/>
  <c r="P20"/>
  <c r="P43"/>
  <c r="Q23"/>
  <c r="B54"/>
  <c r="K4"/>
  <c r="O28"/>
  <c r="G8"/>
  <c r="Q45"/>
  <c r="G20"/>
  <c r="G68"/>
  <c r="G34"/>
  <c r="I13"/>
  <c r="L10"/>
  <c r="Q76"/>
  <c r="N48"/>
  <c r="G85"/>
  <c r="G45"/>
  <c r="O92"/>
  <c r="H97"/>
  <c r="Q43"/>
  <c r="O41"/>
  <c r="K10"/>
  <c r="B15"/>
  <c r="L19"/>
  <c r="I84"/>
  <c r="H37"/>
  <c r="N89"/>
  <c r="O76"/>
  <c r="P45"/>
  <c r="I54"/>
  <c r="L39"/>
  <c r="K76"/>
  <c r="I92"/>
  <c r="J24"/>
  <c r="G78"/>
  <c r="K50"/>
  <c r="G2"/>
  <c r="G43"/>
  <c r="Q46"/>
  <c r="L95"/>
  <c r="Q66"/>
  <c r="P93"/>
  <c r="L29"/>
  <c r="J50"/>
  <c r="O73"/>
  <c r="B63"/>
  <c r="I58"/>
  <c r="I10"/>
  <c r="K90"/>
  <c r="B84"/>
  <c r="J57"/>
  <c r="B55"/>
  <c r="G7"/>
  <c r="H89"/>
  <c r="B47"/>
  <c r="G5"/>
  <c r="G58"/>
  <c r="L14"/>
  <c r="H22"/>
  <c r="I3"/>
  <c r="G91"/>
  <c r="I26"/>
  <c r="Q24"/>
  <c r="P38"/>
  <c r="N32"/>
  <c r="O30"/>
  <c r="N18"/>
  <c r="P76"/>
  <c r="N30"/>
  <c r="I86"/>
  <c r="P11"/>
  <c r="I30"/>
  <c r="P26"/>
  <c r="Q30"/>
  <c r="G51"/>
  <c r="Q88"/>
  <c r="L52"/>
  <c r="B58"/>
  <c r="P27"/>
  <c r="P67"/>
  <c r="K96"/>
  <c r="L68"/>
  <c r="L31"/>
  <c r="K55"/>
  <c r="O35"/>
  <c r="N22"/>
  <c r="Q52"/>
  <c r="K95"/>
  <c r="K59"/>
  <c r="K6"/>
  <c r="P78"/>
  <c r="J76"/>
  <c r="K65"/>
  <c r="N49"/>
  <c r="J81"/>
  <c r="K24"/>
  <c r="G87"/>
  <c r="I7"/>
  <c r="N19"/>
  <c r="I47"/>
  <c r="J60"/>
  <c r="P86"/>
  <c r="G33"/>
  <c r="I44"/>
  <c r="P8"/>
  <c r="Q10"/>
  <c r="Q90"/>
  <c r="B48"/>
  <c r="H43"/>
  <c r="Q34"/>
  <c r="G49"/>
  <c r="D1"/>
  <c r="J21"/>
  <c r="G23"/>
  <c r="K53"/>
  <c r="H24"/>
  <c r="H85"/>
  <c r="N46"/>
  <c r="L73"/>
  <c r="B72"/>
  <c r="L11"/>
  <c r="K17"/>
  <c r="G37"/>
  <c r="G82"/>
  <c r="Q18"/>
  <c r="G59"/>
  <c r="H42"/>
  <c r="G53"/>
  <c r="I78"/>
  <c r="B94"/>
  <c r="L30"/>
  <c r="N80"/>
  <c r="H6"/>
  <c r="P50"/>
  <c r="N61"/>
  <c r="B7"/>
  <c r="B35"/>
  <c r="J93"/>
  <c r="K71"/>
  <c r="Q92"/>
  <c r="K85"/>
  <c r="J13"/>
  <c r="H40"/>
  <c r="O51"/>
  <c r="G88"/>
  <c r="H77"/>
  <c r="G32"/>
  <c r="I32"/>
  <c r="J56"/>
  <c r="B22"/>
  <c r="P97"/>
  <c r="I11"/>
  <c r="L41"/>
  <c r="K49"/>
  <c r="Q91"/>
  <c r="G54"/>
  <c r="H44"/>
  <c r="L71"/>
  <c r="H49"/>
  <c r="O17"/>
  <c r="B65"/>
  <c r="J20"/>
  <c r="B96"/>
  <c r="J90"/>
  <c r="K46"/>
  <c r="G39"/>
  <c r="K58"/>
  <c r="Q13"/>
  <c r="L53"/>
  <c r="I8"/>
  <c r="Q84"/>
  <c r="L59"/>
  <c r="I59"/>
  <c r="K27"/>
  <c r="P90"/>
  <c r="I21"/>
  <c r="I41"/>
  <c r="N98"/>
  <c r="H18"/>
  <c r="B18"/>
  <c r="O8"/>
  <c r="P47"/>
  <c r="Q15"/>
  <c r="P13"/>
  <c r="J48"/>
  <c r="K62"/>
  <c r="P82"/>
  <c r="O55"/>
  <c r="P53"/>
  <c r="G92"/>
  <c r="B95"/>
  <c r="B29"/>
  <c r="K68"/>
  <c r="L98"/>
  <c r="J64"/>
  <c r="O75"/>
  <c r="I66"/>
  <c r="N67"/>
  <c r="H95"/>
  <c r="H83"/>
  <c r="K30"/>
  <c r="G75"/>
  <c r="Q4"/>
  <c r="K44"/>
  <c r="H66"/>
  <c r="O24"/>
  <c r="J63"/>
  <c r="B68"/>
  <c r="N16"/>
  <c r="G25"/>
  <c r="Q60"/>
  <c r="K45"/>
  <c r="P9"/>
  <c r="Q7"/>
  <c r="G69"/>
  <c r="H48"/>
  <c r="P33"/>
  <c r="N40"/>
  <c r="L72"/>
  <c r="H67"/>
  <c r="Q3"/>
  <c r="B69"/>
  <c r="B32"/>
  <c r="O86"/>
  <c r="G42"/>
  <c r="L91"/>
  <c r="I74"/>
  <c r="I96"/>
  <c r="I16"/>
  <c r="I79"/>
  <c r="Q33"/>
  <c r="Q51"/>
  <c r="K8"/>
  <c r="N51"/>
  <c r="Q27"/>
  <c r="P68"/>
  <c r="L51"/>
  <c r="G28"/>
  <c r="Q44"/>
  <c r="G64"/>
  <c r="J41"/>
  <c r="N45"/>
  <c r="I4"/>
  <c r="G83"/>
  <c r="Q37"/>
  <c r="N66"/>
  <c r="H96"/>
  <c r="L82"/>
  <c r="I17"/>
  <c r="I31"/>
  <c r="B39"/>
  <c r="N84"/>
  <c r="J72"/>
  <c r="J31"/>
  <c r="J95"/>
  <c r="Q73"/>
  <c r="J26"/>
  <c r="O44"/>
  <c r="L44"/>
  <c r="N83"/>
  <c r="L63"/>
  <c r="O19"/>
  <c r="P95"/>
  <c r="I63"/>
  <c r="K12"/>
  <c r="Q17"/>
  <c r="K86"/>
  <c r="J69"/>
  <c r="H14"/>
  <c r="G55"/>
  <c r="H92"/>
  <c r="L76"/>
  <c r="P91"/>
  <c r="I55"/>
  <c r="J8"/>
  <c r="Q77"/>
  <c r="P35"/>
  <c r="P24"/>
  <c r="H21"/>
  <c r="I9"/>
  <c r="Q64"/>
  <c r="B25"/>
  <c r="N4"/>
  <c r="J85"/>
  <c r="G15"/>
  <c r="N47"/>
  <c r="N87"/>
  <c r="P10"/>
  <c r="L33"/>
  <c r="G73"/>
  <c r="P75"/>
  <c r="L6"/>
  <c r="Q26"/>
  <c r="P36"/>
  <c r="B30"/>
  <c r="P64"/>
  <c r="Q79"/>
  <c r="I46"/>
  <c r="N25"/>
  <c r="I75"/>
  <c r="N58"/>
  <c r="B74"/>
  <c r="O71"/>
  <c r="Q36"/>
  <c r="K36"/>
  <c r="L22"/>
  <c r="P32"/>
  <c r="B66"/>
  <c r="I87"/>
  <c r="B91"/>
  <c r="L46"/>
  <c r="I76"/>
  <c r="Q68"/>
  <c r="B52"/>
  <c r="K25"/>
  <c r="L7"/>
  <c r="G52"/>
  <c r="B64"/>
  <c r="G61"/>
  <c r="B4"/>
  <c r="N15"/>
  <c r="H38"/>
  <c r="N77"/>
  <c r="P56"/>
  <c r="L28"/>
  <c r="K83"/>
  <c r="J22"/>
  <c r="I43"/>
  <c r="N56"/>
  <c r="G38"/>
  <c r="G60"/>
  <c r="L78"/>
  <c r="G13"/>
  <c r="O78"/>
  <c r="K20"/>
  <c r="J18"/>
  <c r="O47"/>
  <c r="B36"/>
  <c r="N72"/>
  <c r="H12"/>
  <c r="N36"/>
  <c r="K23"/>
  <c r="N97"/>
  <c r="J87"/>
  <c r="I67"/>
  <c r="N55"/>
  <c r="J96"/>
  <c r="N71"/>
  <c r="L55"/>
  <c r="B78"/>
  <c r="L25"/>
  <c r="O46"/>
  <c r="Q93"/>
  <c r="N5"/>
  <c r="B3"/>
  <c r="L54"/>
  <c r="H17"/>
  <c r="Q41"/>
  <c r="G96"/>
  <c r="L69"/>
  <c r="O97"/>
  <c r="P80"/>
  <c r="B67"/>
  <c r="G97"/>
  <c r="J82"/>
  <c r="O66"/>
  <c r="G36"/>
  <c r="I33"/>
  <c r="P37"/>
  <c r="L85"/>
  <c r="B77"/>
  <c r="G48"/>
  <c r="L96"/>
  <c r="B89"/>
  <c r="J12"/>
  <c r="Q70"/>
  <c r="G94"/>
  <c r="H15"/>
  <c r="H16"/>
  <c r="J49"/>
  <c r="N6"/>
  <c r="Q49"/>
  <c r="P48"/>
  <c r="P29"/>
  <c r="Q97"/>
  <c r="K21"/>
  <c r="J7"/>
  <c r="B27"/>
  <c r="I34"/>
  <c r="L97"/>
  <c r="L67"/>
  <c r="B20"/>
  <c r="G19"/>
  <c r="O18"/>
  <c r="N96"/>
  <c r="I91"/>
  <c r="I37"/>
  <c r="G22"/>
  <c r="Q16"/>
  <c r="I94"/>
  <c r="J53"/>
  <c r="C1"/>
  <c r="Q94"/>
  <c r="H58"/>
  <c r="P52"/>
  <c r="I77"/>
  <c r="I70"/>
  <c r="P42"/>
  <c r="Q80"/>
  <c r="J5"/>
  <c r="N68"/>
  <c r="G84"/>
  <c r="H91"/>
  <c r="I50"/>
  <c r="O81"/>
  <c r="O25"/>
  <c r="Q72"/>
  <c r="B13"/>
  <c r="I23"/>
  <c r="B12"/>
  <c r="P83"/>
  <c r="P4"/>
  <c r="G74"/>
  <c r="O58"/>
  <c r="B6"/>
  <c r="B10"/>
  <c r="K80"/>
  <c r="O49"/>
  <c r="H47"/>
  <c r="G35"/>
  <c r="J10"/>
  <c r="P14"/>
  <c r="I5"/>
  <c r="J27"/>
  <c r="P84"/>
  <c r="I61"/>
  <c r="O20"/>
  <c r="I45"/>
  <c r="O87"/>
  <c r="B28"/>
  <c r="H68"/>
  <c r="K70"/>
  <c r="L58"/>
  <c r="L62"/>
  <c r="I65"/>
  <c r="O48"/>
  <c r="K42"/>
  <c r="H32"/>
  <c r="L43"/>
  <c r="O53"/>
  <c r="L24"/>
  <c r="J46"/>
  <c r="I71"/>
  <c r="I85"/>
  <c r="H28"/>
  <c r="H25"/>
  <c r="P60"/>
  <c r="K29"/>
  <c r="L45"/>
  <c r="B45"/>
  <c r="O70"/>
  <c r="Q25"/>
  <c r="L88"/>
  <c r="N39"/>
  <c r="N35"/>
  <c r="O85"/>
  <c r="J44"/>
  <c r="Q54"/>
  <c r="B9"/>
  <c r="I27"/>
  <c r="J23"/>
  <c r="G95"/>
  <c r="O68"/>
  <c r="G90"/>
  <c r="G40"/>
  <c r="Q65"/>
  <c r="Q69"/>
  <c r="P5"/>
  <c r="K38"/>
  <c r="Q47"/>
  <c r="H82"/>
  <c r="P57"/>
  <c r="P98"/>
  <c r="H27"/>
  <c r="Q42"/>
  <c r="Q59"/>
  <c r="Q75"/>
  <c r="K15"/>
  <c r="J6"/>
  <c r="K34"/>
  <c r="N82"/>
  <c r="P49"/>
  <c r="I73"/>
  <c r="G57"/>
  <c r="L8"/>
  <c r="H71"/>
  <c r="O45"/>
  <c r="L42"/>
  <c r="O60"/>
  <c r="I88"/>
  <c r="H29"/>
  <c r="O74"/>
  <c r="O26"/>
  <c r="J86"/>
  <c r="N70"/>
  <c r="I80"/>
  <c r="J14"/>
  <c r="J78"/>
  <c r="H80"/>
  <c r="O90"/>
  <c r="K22"/>
  <c r="Q40"/>
  <c r="K43"/>
  <c r="J97"/>
  <c r="B44"/>
  <c r="K64"/>
  <c r="N42"/>
  <c r="J66"/>
  <c r="J62"/>
  <c r="O67"/>
  <c r="K14"/>
  <c r="H61"/>
  <c r="Q98"/>
  <c r="B41"/>
  <c r="G63"/>
  <c r="O61"/>
  <c r="I62"/>
  <c r="J34"/>
  <c r="H90"/>
  <c r="H19"/>
  <c r="O42"/>
  <c r="N75"/>
  <c r="B11"/>
  <c r="L90"/>
  <c r="N74"/>
  <c r="I28"/>
  <c r="P71"/>
  <c r="O16"/>
  <c r="J61"/>
  <c r="B31"/>
  <c r="Q57"/>
  <c r="G12"/>
  <c r="P6"/>
  <c r="I42"/>
  <c r="P34"/>
  <c r="P51"/>
  <c r="K84"/>
  <c r="P25"/>
  <c r="J16"/>
  <c r="O33"/>
  <c r="N59"/>
  <c r="J89"/>
  <c r="L92"/>
  <c r="I35"/>
  <c r="B80"/>
  <c r="G44"/>
  <c r="I29"/>
  <c r="I39"/>
  <c r="I6"/>
  <c r="H8"/>
  <c r="O37"/>
  <c r="L87"/>
  <c r="P41"/>
  <c r="N37"/>
  <c r="K9"/>
  <c r="Q48"/>
  <c r="P73"/>
  <c r="K91"/>
  <c r="N85"/>
  <c r="B88"/>
  <c r="Q21"/>
  <c r="B60"/>
  <c r="H4"/>
  <c r="H10"/>
  <c r="L47"/>
  <c r="Q56"/>
  <c r="O72"/>
  <c r="N62"/>
  <c r="N27"/>
  <c r="N9"/>
  <c r="K82"/>
  <c r="P92"/>
  <c r="B26"/>
  <c r="J58"/>
  <c r="O52"/>
  <c r="B5"/>
  <c r="N65"/>
  <c r="N88"/>
  <c r="K54"/>
  <c r="I51"/>
  <c r="B97"/>
  <c r="B23"/>
  <c r="B85"/>
  <c r="O4"/>
  <c r="O63"/>
  <c r="O64"/>
  <c r="N38"/>
  <c r="N93"/>
  <c r="L16"/>
  <c r="L56"/>
  <c r="L89"/>
  <c r="K18"/>
  <c r="K97"/>
  <c r="Q63"/>
  <c r="Q87"/>
  <c r="B40"/>
  <c r="K63"/>
  <c r="H31"/>
  <c r="Q58"/>
  <c r="B83"/>
  <c r="N3"/>
  <c r="N44"/>
  <c r="N81"/>
  <c r="K69"/>
  <c r="O56"/>
  <c r="P19"/>
  <c r="L66"/>
  <c r="B49"/>
  <c r="J19"/>
  <c r="O40"/>
  <c r="I12"/>
  <c r="P61"/>
  <c r="P46"/>
  <c r="N54"/>
  <c r="H79"/>
  <c r="O89"/>
  <c r="J39"/>
  <c r="I69"/>
  <c r="H39"/>
  <c r="B76"/>
  <c r="B2"/>
  <c r="P16"/>
  <c r="O84"/>
  <c r="L4"/>
  <c r="P66"/>
  <c r="K81"/>
  <c r="B19"/>
  <c r="K57"/>
  <c r="L13"/>
  <c r="Q86"/>
  <c r="P70"/>
  <c r="P58"/>
  <c r="P81"/>
  <c r="N69"/>
  <c r="K73"/>
  <c r="L64"/>
  <c r="I82"/>
  <c r="B17"/>
  <c r="K72"/>
  <c r="P87"/>
  <c r="B33"/>
  <c r="B50"/>
  <c r="H36"/>
  <c r="H20"/>
  <c r="K93"/>
  <c r="K78"/>
  <c r="Q14"/>
  <c r="K66"/>
  <c r="J36"/>
  <c r="L32"/>
  <c r="H63"/>
  <c r="H57"/>
  <c r="N26"/>
  <c r="F1"/>
  <c r="J74"/>
  <c r="L86"/>
  <c r="H45"/>
  <c r="K28"/>
  <c r="G21"/>
  <c r="B62"/>
  <c r="H9"/>
  <c r="H11"/>
  <c r="Q6"/>
  <c r="O95"/>
  <c r="N60"/>
  <c r="H65"/>
  <c r="O88"/>
  <c r="N17"/>
  <c r="P88"/>
  <c r="G3"/>
  <c r="Q12"/>
  <c r="G98"/>
  <c r="K92"/>
  <c r="I97"/>
  <c r="O15"/>
  <c r="Q95"/>
  <c r="L18"/>
  <c r="P72"/>
  <c r="K41"/>
  <c r="I36"/>
  <c r="I98"/>
  <c r="H41"/>
  <c r="P59"/>
  <c r="J80"/>
  <c r="O23"/>
  <c r="H75"/>
  <c r="G47"/>
  <c r="B37"/>
  <c r="Q50"/>
  <c r="J70"/>
  <c r="B73"/>
  <c r="G79"/>
  <c r="Q53"/>
  <c r="J77"/>
  <c r="B59"/>
  <c r="H50"/>
  <c r="H13"/>
  <c r="I18"/>
  <c r="J17"/>
  <c r="Q78"/>
  <c r="J94"/>
  <c r="K67"/>
  <c r="O50"/>
  <c r="P12"/>
  <c r="N33"/>
  <c r="P55"/>
  <c r="I64"/>
  <c r="P74"/>
  <c r="L48"/>
  <c r="N94"/>
  <c r="I15"/>
  <c r="G24"/>
  <c r="P44"/>
  <c r="K5"/>
  <c r="Q96"/>
  <c r="O21"/>
  <c r="H88"/>
  <c r="O93"/>
  <c r="I20"/>
  <c r="L37"/>
  <c r="O12"/>
  <c r="J65"/>
  <c r="N64"/>
  <c r="H64"/>
  <c r="K31"/>
  <c r="L40"/>
  <c r="K35"/>
  <c r="I60"/>
  <c r="N11"/>
  <c r="H26"/>
  <c r="O94"/>
  <c r="K89"/>
  <c r="J37"/>
  <c r="K87"/>
  <c r="J47"/>
  <c r="Q85"/>
  <c r="G17"/>
  <c r="I25"/>
  <c r="N28"/>
  <c r="O98"/>
  <c r="N79"/>
  <c r="N43"/>
  <c r="J15"/>
  <c r="G62"/>
  <c r="O96"/>
  <c r="I93"/>
  <c r="J98"/>
  <c r="O83"/>
  <c r="L9"/>
  <c r="J92"/>
  <c r="K3"/>
  <c r="L38"/>
  <c r="B16"/>
  <c r="N34"/>
  <c r="O10"/>
  <c r="K75"/>
  <c r="L74"/>
  <c r="I48"/>
  <c r="I52"/>
  <c r="P63"/>
  <c r="Q9"/>
  <c r="G56"/>
  <c r="O6"/>
  <c r="K52"/>
  <c r="B8"/>
  <c r="J91"/>
  <c r="J75"/>
  <c r="Q11"/>
  <c r="I56"/>
  <c r="N86"/>
  <c r="O54"/>
  <c r="L61"/>
  <c r="H55"/>
  <c r="N95"/>
  <c r="G93"/>
  <c r="J25"/>
  <c r="L20"/>
  <c r="N78"/>
  <c r="O29"/>
  <c r="I38"/>
  <c r="J83"/>
  <c r="L60"/>
  <c r="H46"/>
  <c r="K26"/>
  <c r="J40"/>
  <c r="Q61"/>
  <c r="Q71"/>
  <c r="B34"/>
  <c r="L81"/>
  <c r="P22"/>
  <c r="N24"/>
  <c r="K7"/>
  <c r="L50"/>
  <c r="I95"/>
  <c r="G30"/>
  <c r="O11"/>
  <c r="L65"/>
  <c r="I53"/>
  <c r="L70"/>
  <c r="G81"/>
  <c r="H35"/>
  <c r="Q22"/>
  <c r="O13"/>
  <c r="J88"/>
  <c r="G70"/>
  <c r="G72"/>
  <c r="P65"/>
  <c r="P18"/>
  <c r="L34"/>
  <c r="J30"/>
  <c r="J42"/>
  <c r="O39"/>
  <c r="K33"/>
  <c r="J52"/>
  <c r="G6"/>
  <c r="G9"/>
  <c r="G27"/>
  <c r="H52"/>
  <c r="J32"/>
  <c r="I24"/>
  <c r="K61"/>
  <c r="P96"/>
  <c r="N8"/>
  <c r="O62"/>
  <c r="H51"/>
  <c r="J43"/>
  <c r="P89"/>
  <c r="N90"/>
  <c r="J3"/>
  <c r="G86"/>
  <c r="J35"/>
  <c r="B71"/>
  <c r="Q89"/>
  <c r="J67"/>
  <c r="I57"/>
  <c r="N14"/>
  <c r="K16"/>
  <c r="H3"/>
  <c r="H33"/>
  <c r="N50"/>
  <c r="K79"/>
  <c r="B21"/>
  <c r="N73"/>
  <c r="G16"/>
  <c r="O57"/>
  <c r="H74"/>
  <c r="Q55"/>
  <c r="O9"/>
  <c r="B61"/>
  <c r="H87"/>
  <c r="O43"/>
  <c r="I72"/>
  <c r="N57"/>
  <c r="B14"/>
  <c r="Q35"/>
  <c r="O3"/>
  <c r="Q38"/>
  <c r="N76"/>
  <c r="G65"/>
  <c r="J79"/>
  <c r="G66"/>
  <c r="H70"/>
  <c r="B46"/>
  <c r="O5"/>
  <c r="H54"/>
  <c r="B93"/>
  <c r="B56"/>
  <c r="L93"/>
  <c r="G76"/>
  <c r="K74"/>
  <c r="H2"/>
  <c r="G46"/>
  <c r="N29"/>
  <c r="I14"/>
  <c r="L26"/>
  <c r="L27"/>
  <c r="Q8"/>
  <c r="Q83"/>
  <c r="Q39"/>
  <c r="Q29"/>
  <c r="G89"/>
  <c r="Q19"/>
  <c r="Q82"/>
  <c r="P77"/>
  <c r="J45"/>
  <c r="K48"/>
  <c r="N23"/>
  <c r="N63"/>
  <c r="O79"/>
  <c r="L77"/>
  <c r="J73"/>
  <c r="K60"/>
  <c r="L57"/>
  <c r="L21"/>
  <c r="O34"/>
  <c r="H30"/>
  <c r="L80"/>
  <c r="B70"/>
  <c r="B87"/>
  <c r="G41"/>
  <c r="G77"/>
  <c r="J71"/>
  <c r="H7"/>
  <c r="J29"/>
  <c r="K19"/>
  <c r="L49"/>
  <c r="J4"/>
  <c r="L84"/>
  <c r="P94"/>
  <c r="B42"/>
  <c r="B24"/>
  <c r="O77"/>
  <c r="J59"/>
  <c r="Q81"/>
  <c r="I22"/>
  <c r="H84"/>
  <c r="H73"/>
  <c r="B51"/>
  <c r="B81"/>
  <c r="J11"/>
  <c r="G50"/>
  <c r="K40"/>
  <c r="B90"/>
  <c r="J55"/>
  <c r="G14"/>
  <c r="K94"/>
  <c r="Q28"/>
  <c r="B57"/>
  <c r="I49"/>
  <c r="K32"/>
  <c r="N53"/>
  <c r="H62"/>
  <c r="N10"/>
  <c r="H93"/>
  <c r="L35"/>
  <c r="O27"/>
  <c r="N20"/>
  <c r="P62"/>
  <c r="L23"/>
  <c r="N12"/>
  <c r="K39"/>
  <c r="P28"/>
  <c r="G31"/>
  <c r="H94"/>
  <c r="E1"/>
  <c r="P31"/>
  <c r="H34"/>
  <c r="B53"/>
  <c r="K56"/>
  <c r="B92"/>
  <c r="P17"/>
  <c r="Q20"/>
  <c r="J9"/>
  <c r="H81"/>
  <c r="P7"/>
  <c r="G29"/>
  <c r="J54"/>
  <c r="G18"/>
  <c r="H72"/>
  <c r="H78"/>
  <c r="B82"/>
  <c r="N21"/>
  <c r="O32"/>
  <c r="O38"/>
  <c r="L5"/>
  <c r="G10"/>
  <c r="L17"/>
  <c r="L12"/>
  <c r="J84"/>
  <c r="P21"/>
  <c r="O91"/>
  <c r="O22"/>
  <c r="Q32"/>
  <c r="N52"/>
  <c r="H86"/>
  <c r="K47"/>
  <c r="O31"/>
  <c r="K11"/>
  <c r="J28"/>
  <c r="J38"/>
  <c r="L15"/>
  <c r="I81"/>
  <c r="K51"/>
  <c r="H56"/>
  <c r="H5"/>
  <c r="B38"/>
  <c r="B75"/>
  <c r="Q67"/>
  <c r="B79"/>
  <c r="K13"/>
  <c r="L3"/>
  <c r="L36"/>
  <c r="K77"/>
  <c r="H23"/>
  <c r="O59"/>
  <c r="P3"/>
  <c r="O36"/>
  <c r="O69"/>
  <c r="G80"/>
  <c r="I40"/>
  <c r="G11"/>
  <c r="K98"/>
  <c r="M40" l="1"/>
  <c r="P99"/>
  <c r="L99"/>
  <c r="D79"/>
  <c r="E79"/>
  <c r="C79"/>
  <c r="F79"/>
  <c r="F75"/>
  <c r="C75"/>
  <c r="D75"/>
  <c r="E75"/>
  <c r="F38"/>
  <c r="D38"/>
  <c r="C38"/>
  <c r="E38"/>
  <c r="M81"/>
  <c r="R52"/>
  <c r="R21"/>
  <c r="C82"/>
  <c r="D82"/>
  <c r="E82"/>
  <c r="F82"/>
  <c r="D92"/>
  <c r="C92"/>
  <c r="E92"/>
  <c r="F92"/>
  <c r="E53"/>
  <c r="D53"/>
  <c r="C53"/>
  <c r="F53"/>
  <c r="R12"/>
  <c r="R20"/>
  <c r="R10"/>
  <c r="R53"/>
  <c r="M49"/>
  <c r="D57"/>
  <c r="C57"/>
  <c r="F57"/>
  <c r="E57"/>
  <c r="E90"/>
  <c r="F90"/>
  <c r="D90"/>
  <c r="C90"/>
  <c r="D81"/>
  <c r="F81"/>
  <c r="C81"/>
  <c r="E81"/>
  <c r="E51"/>
  <c r="F51"/>
  <c r="C51"/>
  <c r="D51"/>
  <c r="M22"/>
  <c r="E24"/>
  <c r="F24"/>
  <c r="C24"/>
  <c r="D24"/>
  <c r="C42"/>
  <c r="F42"/>
  <c r="D42"/>
  <c r="E42"/>
  <c r="E87"/>
  <c r="F87"/>
  <c r="D87"/>
  <c r="C87"/>
  <c r="D70"/>
  <c r="F70"/>
  <c r="C70"/>
  <c r="E70"/>
  <c r="R63"/>
  <c r="R23"/>
  <c r="M14"/>
  <c r="R29"/>
  <c r="D56"/>
  <c r="C56"/>
  <c r="F56"/>
  <c r="E56"/>
  <c r="D93"/>
  <c r="C93"/>
  <c r="F93"/>
  <c r="E93"/>
  <c r="D46"/>
  <c r="E46"/>
  <c r="C46"/>
  <c r="F46"/>
  <c r="R76"/>
  <c r="O99"/>
  <c r="F14"/>
  <c r="D14"/>
  <c r="C14"/>
  <c r="E14"/>
  <c r="R57"/>
  <c r="M72"/>
  <c r="E61"/>
  <c r="F61"/>
  <c r="D61"/>
  <c r="C61"/>
  <c r="R73"/>
  <c r="F21"/>
  <c r="D21"/>
  <c r="C21"/>
  <c r="E21"/>
  <c r="R50"/>
  <c r="H99"/>
  <c r="R14"/>
  <c r="M57"/>
  <c r="E71"/>
  <c r="F71"/>
  <c r="C71"/>
  <c r="D71"/>
  <c r="J99"/>
  <c r="R90"/>
  <c r="R8"/>
  <c r="M24"/>
  <c r="M53"/>
  <c r="M95"/>
  <c r="R24"/>
  <c r="E34"/>
  <c r="F34"/>
  <c r="C34"/>
  <c r="D34"/>
  <c r="M38"/>
  <c r="R78"/>
  <c r="R95"/>
  <c r="R86"/>
  <c r="M56"/>
  <c r="F8"/>
  <c r="C8"/>
  <c r="D8"/>
  <c r="E8"/>
  <c r="M52"/>
  <c r="M48"/>
  <c r="R34"/>
  <c r="F16"/>
  <c r="E16"/>
  <c r="D16"/>
  <c r="C16"/>
  <c r="K99"/>
  <c r="M93"/>
  <c r="R43"/>
  <c r="R79"/>
  <c r="R28"/>
  <c r="M25"/>
  <c r="R11"/>
  <c r="M60"/>
  <c r="R64"/>
  <c r="M20"/>
  <c r="M15"/>
  <c r="R94"/>
  <c r="M64"/>
  <c r="R33"/>
  <c r="M18"/>
  <c r="F59"/>
  <c r="D59"/>
  <c r="C59"/>
  <c r="E59"/>
  <c r="E73"/>
  <c r="F73"/>
  <c r="D73"/>
  <c r="C73"/>
  <c r="C37"/>
  <c r="F37"/>
  <c r="E37"/>
  <c r="D37"/>
  <c r="M98"/>
  <c r="M36"/>
  <c r="M97"/>
  <c r="G99"/>
  <c r="R17"/>
  <c r="R60"/>
  <c r="E62"/>
  <c r="D62"/>
  <c r="C62"/>
  <c r="F62"/>
  <c r="R26"/>
  <c r="D50"/>
  <c r="C50"/>
  <c r="F50"/>
  <c r="E50"/>
  <c r="D33"/>
  <c r="F33"/>
  <c r="C33"/>
  <c r="E33"/>
  <c r="E17"/>
  <c r="D17"/>
  <c r="C17"/>
  <c r="F17"/>
  <c r="M82"/>
  <c r="R69"/>
  <c r="F19"/>
  <c r="E19"/>
  <c r="D19"/>
  <c r="C19"/>
  <c r="E76"/>
  <c r="D76"/>
  <c r="F76"/>
  <c r="C76"/>
  <c r="M69"/>
  <c r="R54"/>
  <c r="M12"/>
  <c r="D49"/>
  <c r="E49"/>
  <c r="C49"/>
  <c r="F49"/>
  <c r="R81"/>
  <c r="R44"/>
  <c r="R3"/>
  <c r="N99"/>
  <c r="E83"/>
  <c r="F83"/>
  <c r="D83"/>
  <c r="C83"/>
  <c r="C40"/>
  <c r="E40"/>
  <c r="F40"/>
  <c r="D40"/>
  <c r="R93"/>
  <c r="R38"/>
  <c r="C85"/>
  <c r="F85"/>
  <c r="D85"/>
  <c r="E85"/>
  <c r="C23"/>
  <c r="E23"/>
  <c r="F23"/>
  <c r="D23"/>
  <c r="F97"/>
  <c r="E97"/>
  <c r="D97"/>
  <c r="C97"/>
  <c r="M51"/>
  <c r="R88"/>
  <c r="R65"/>
  <c r="F5"/>
  <c r="C5"/>
  <c r="D5"/>
  <c r="E5"/>
  <c r="E26"/>
  <c r="C26"/>
  <c r="F26"/>
  <c r="D26"/>
  <c r="R9"/>
  <c r="R27"/>
  <c r="R62"/>
  <c r="F60"/>
  <c r="E60"/>
  <c r="D60"/>
  <c r="C60"/>
  <c r="E88"/>
  <c r="F88"/>
  <c r="D88"/>
  <c r="C88"/>
  <c r="R85"/>
  <c r="R37"/>
  <c r="M6"/>
  <c r="M39"/>
  <c r="M29"/>
  <c r="C80"/>
  <c r="E80"/>
  <c r="D80"/>
  <c r="F80"/>
  <c r="M35"/>
  <c r="R59"/>
  <c r="M42"/>
  <c r="E31"/>
  <c r="C31"/>
  <c r="F31"/>
  <c r="D31"/>
  <c r="M28"/>
  <c r="R74"/>
  <c r="E11"/>
  <c r="D11"/>
  <c r="F11"/>
  <c r="C11"/>
  <c r="R75"/>
  <c r="M62"/>
  <c r="C41"/>
  <c r="D41"/>
  <c r="E41"/>
  <c r="F41"/>
  <c r="R42"/>
  <c r="E44"/>
  <c r="C44"/>
  <c r="F44"/>
  <c r="D44"/>
  <c r="M80"/>
  <c r="R70"/>
  <c r="M88"/>
  <c r="M73"/>
  <c r="R82"/>
  <c r="M27"/>
  <c r="D9"/>
  <c r="F9"/>
  <c r="E9"/>
  <c r="C9"/>
  <c r="R35"/>
  <c r="R39"/>
  <c r="E45"/>
  <c r="D45"/>
  <c r="C45"/>
  <c r="F45"/>
  <c r="M85"/>
  <c r="M71"/>
  <c r="M65"/>
  <c r="E28"/>
  <c r="D28"/>
  <c r="C28"/>
  <c r="F28"/>
  <c r="M45"/>
  <c r="M61"/>
  <c r="M5"/>
  <c r="F10"/>
  <c r="D10"/>
  <c r="C10"/>
  <c r="E10"/>
  <c r="D6"/>
  <c r="E6"/>
  <c r="C6"/>
  <c r="F6"/>
  <c r="E12"/>
  <c r="F12"/>
  <c r="D12"/>
  <c r="C12"/>
  <c r="M23"/>
  <c r="F13"/>
  <c r="D13"/>
  <c r="C13"/>
  <c r="E13"/>
  <c r="M50"/>
  <c r="R68"/>
  <c r="M70"/>
  <c r="M77"/>
  <c r="M94"/>
  <c r="M37"/>
  <c r="M91"/>
  <c r="R96"/>
  <c r="E20"/>
  <c r="F20"/>
  <c r="D20"/>
  <c r="C20"/>
  <c r="M34"/>
  <c r="E27"/>
  <c r="F27"/>
  <c r="C27"/>
  <c r="D27"/>
  <c r="R6"/>
  <c r="C89"/>
  <c r="F89"/>
  <c r="E89"/>
  <c r="D89"/>
  <c r="E77"/>
  <c r="D77"/>
  <c r="C77"/>
  <c r="F77"/>
  <c r="M33"/>
  <c r="D67"/>
  <c r="C67"/>
  <c r="E67"/>
  <c r="F67"/>
  <c r="C3"/>
  <c r="E3"/>
  <c r="B99"/>
  <c r="F3"/>
  <c r="D3"/>
  <c r="R5"/>
  <c r="F78"/>
  <c r="D78"/>
  <c r="E78"/>
  <c r="C78"/>
  <c r="R71"/>
  <c r="R55"/>
  <c r="M67"/>
  <c r="R97"/>
  <c r="R36"/>
  <c r="R72"/>
  <c r="E36"/>
  <c r="F36"/>
  <c r="D36"/>
  <c r="C36"/>
  <c r="R56"/>
  <c r="M43"/>
  <c r="R77"/>
  <c r="R15"/>
  <c r="E4"/>
  <c r="D4"/>
  <c r="C4"/>
  <c r="F4"/>
  <c r="C64"/>
  <c r="D64"/>
  <c r="F64"/>
  <c r="E64"/>
  <c r="C52"/>
  <c r="F52"/>
  <c r="E52"/>
  <c r="D52"/>
  <c r="M76"/>
  <c r="F91"/>
  <c r="D91"/>
  <c r="C91"/>
  <c r="E91"/>
  <c r="M87"/>
  <c r="F66"/>
  <c r="D66"/>
  <c r="E66"/>
  <c r="C66"/>
  <c r="F74"/>
  <c r="C74"/>
  <c r="E74"/>
  <c r="D74"/>
  <c r="R58"/>
  <c r="M75"/>
  <c r="R25"/>
  <c r="M46"/>
  <c r="C30"/>
  <c r="F30"/>
  <c r="D30"/>
  <c r="E30"/>
  <c r="R87"/>
  <c r="R47"/>
  <c r="R4"/>
  <c r="F25"/>
  <c r="C25"/>
  <c r="D25"/>
  <c r="E25"/>
  <c r="M9"/>
  <c r="M55"/>
  <c r="M63"/>
  <c r="R83"/>
  <c r="R84"/>
  <c r="F39"/>
  <c r="E39"/>
  <c r="D39"/>
  <c r="C39"/>
  <c r="M31"/>
  <c r="M17"/>
  <c r="R66"/>
  <c r="M4"/>
  <c r="R45"/>
  <c r="R51"/>
  <c r="M79"/>
  <c r="M16"/>
  <c r="M96"/>
  <c r="M74"/>
  <c r="C32"/>
  <c r="F32"/>
  <c r="D32"/>
  <c r="E32"/>
  <c r="E69"/>
  <c r="D69"/>
  <c r="F69"/>
  <c r="C69"/>
  <c r="Q99"/>
  <c r="R40"/>
  <c r="R16"/>
  <c r="E68"/>
  <c r="D68"/>
  <c r="C68"/>
  <c r="F68"/>
  <c r="R67"/>
  <c r="M66"/>
  <c r="D29"/>
  <c r="F29"/>
  <c r="C29"/>
  <c r="E29"/>
  <c r="F95"/>
  <c r="E95"/>
  <c r="D95"/>
  <c r="C95"/>
  <c r="F18"/>
  <c r="C18"/>
  <c r="E18"/>
  <c r="D18"/>
  <c r="R98"/>
  <c r="M41"/>
  <c r="M21"/>
  <c r="M59"/>
  <c r="M8"/>
  <c r="D96"/>
  <c r="E96"/>
  <c r="C96"/>
  <c r="F96"/>
  <c r="F65"/>
  <c r="C65"/>
  <c r="D65"/>
  <c r="E65"/>
  <c r="M11"/>
  <c r="C22"/>
  <c r="F22"/>
  <c r="D22"/>
  <c r="E22"/>
  <c r="M32"/>
  <c r="C35"/>
  <c r="E35"/>
  <c r="F35"/>
  <c r="D35"/>
  <c r="E7"/>
  <c r="F7"/>
  <c r="C7"/>
  <c r="D7"/>
  <c r="R61"/>
  <c r="R80"/>
  <c r="F94"/>
  <c r="C94"/>
  <c r="E94"/>
  <c r="D94"/>
  <c r="M78"/>
  <c r="D72"/>
  <c r="C72"/>
  <c r="F72"/>
  <c r="E72"/>
  <c r="R46"/>
  <c r="F48"/>
  <c r="D48"/>
  <c r="E48"/>
  <c r="C48"/>
  <c r="M44"/>
  <c r="M47"/>
  <c r="R19"/>
  <c r="M7"/>
  <c r="R49"/>
  <c r="R22"/>
  <c r="C58"/>
  <c r="E58"/>
  <c r="D58"/>
  <c r="F58"/>
  <c r="M30"/>
  <c r="M86"/>
  <c r="R30"/>
  <c r="R18"/>
  <c r="R32"/>
  <c r="M26"/>
  <c r="M3"/>
  <c r="I99"/>
  <c r="E47"/>
  <c r="C47"/>
  <c r="D47"/>
  <c r="F47"/>
  <c r="E55"/>
  <c r="F55"/>
  <c r="C55"/>
  <c r="D55"/>
  <c r="F84"/>
  <c r="E84"/>
  <c r="D84"/>
  <c r="C84"/>
  <c r="M10"/>
  <c r="M58"/>
  <c r="E63"/>
  <c r="F63"/>
  <c r="C63"/>
  <c r="D63"/>
  <c r="M92"/>
  <c r="M54"/>
  <c r="R89"/>
  <c r="M84"/>
  <c r="C15"/>
  <c r="F15"/>
  <c r="D15"/>
  <c r="E15"/>
  <c r="R48"/>
  <c r="M13"/>
  <c r="F54"/>
  <c r="C54"/>
  <c r="E54"/>
  <c r="D54"/>
  <c r="D43"/>
  <c r="F43"/>
  <c r="C43"/>
  <c r="E43"/>
  <c r="R31"/>
  <c r="R7"/>
  <c r="M68"/>
  <c r="R13"/>
  <c r="M19"/>
  <c r="R92"/>
  <c r="C86"/>
  <c r="D86"/>
  <c r="E86"/>
  <c r="F86"/>
  <c r="M83"/>
  <c r="M90"/>
  <c r="M89"/>
  <c r="R41"/>
  <c r="C98"/>
  <c r="E98"/>
  <c r="D98"/>
  <c r="F98"/>
  <c r="R91"/>
  <c r="T23" i="73"/>
  <c r="Q24"/>
  <c r="D24" i="26" s="1"/>
  <c r="P24" i="73"/>
  <c r="D24" i="24" s="1"/>
  <c r="R24" i="73"/>
  <c r="D24" i="29" s="1"/>
  <c r="S24" i="73"/>
  <c r="D24" i="28" s="1"/>
  <c r="K22" i="65"/>
  <c r="E99" i="78" l="1"/>
  <c r="M99"/>
  <c r="R99"/>
  <c r="D99"/>
  <c r="C99"/>
  <c r="F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AY26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AR93" i="54"/>
  <c r="DF93" s="1"/>
  <c r="B93" i="40" s="1"/>
  <c r="DH93" i="54"/>
  <c r="D93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29"/>
  <c r="CP44"/>
  <c r="CP83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<sst xmlns="http://schemas.openxmlformats.org/spreadsheetml/2006/main" count="9014" uniqueCount="578">
  <si>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</si>
  <si>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</si>
  <si>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</si>
  <si>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</si>
  <si>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</si>
  <si>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</si>
  <si>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</si>
  <si>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</si>
  <si>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</si>
  <si>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</si>
  <si>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</si>
  <si>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</si>
  <si>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</si>
  <si>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</si>
  <si>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</si>
  <si>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</si>
  <si>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</si>
  <si>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</si>
  <si>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</si>
  <si>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</si>
  <si>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</si>
  <si>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</si>
  <si>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</si>
  <si>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</si>
  <si>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</si>
  <si>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</si>
  <si>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</si>
  <si>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</si>
  <si>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</si>
  <si>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</si>
  <si>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</si>
  <si>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</si>
  <si>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</si>
  <si>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</si>
  <si>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</si>
  <si>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</si>
  <si>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</si>
  <si>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</si>
  <si>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</si>
  <si>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</si>
  <si>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</si>
  <si>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</si>
  <si>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</si>
  <si>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</si>
  <si>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</si>
  <si>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</si>
  <si>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</si>
  <si>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</si>
  <si>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</si>
  <si>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</si>
  <si>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</si>
  <si>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</si>
  <si>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</si>
  <si>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</si>
  <si>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</si>
  <si>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</si>
  <si>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</si>
  <si>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</si>
  <si>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</si>
  <si>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</si>
  <si>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</si>
  <si>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</si>
  <si>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</si>
  <si>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</si>
  <si>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</si>
  <si>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</si>
  <si>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</si>
  <si>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</si>
  <si>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</si>
  <si>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</si>
  <si>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</si>
  <si>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</si>
  <si>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</si>
  <si>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</si>
  <si>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</si>
  <si>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</si>
  <si>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</si>
  <si>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</si>
  <si>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</si>
  <si>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</si>
  <si>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</si>
  <si>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</si>
  <si>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</si>
  <si>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</si>
  <si>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</si>
  <si>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</si>
  <si>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</si>
  <si>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</si>
  <si>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</si>
  <si>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</si>
  <si>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</si>
  <si>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</si>
  <si>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</si>
  <si>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</si>
  <si>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</si>
  <si>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</si>
  <si>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</si>
  <si>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</si>
  <si>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</si>
  <si>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</si>
  <si>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</si>
  <si>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</si>
  <si>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</si>
  <si>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</si>
  <si>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</si>
  <si>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</si>
  <si>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</si>
  <si>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</si>
  <si>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</si>
  <si>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</si>
  <si>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</si>
  <si>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</si>
  <si>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</si>
  <si>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</si>
  <si>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</si>
  <si>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</si>
  <si>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</si>
  <si>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</si>
  <si>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</si>
  <si>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</si>
  <si>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</si>
  <si>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</si>
  <si>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</si>
  <si>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</si>
  <si>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</si>
  <si>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</si>
  <si>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</si>
  <si>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</si>
  <si>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</si>
  <si>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</si>
  <si>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</si>
  <si>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</si>
  <si>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</si>
  <si>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</si>
  <si>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</si>
  <si>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</si>
  <si>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</si>
  <si>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</si>
  <si>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</si>
  <si>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</si>
  <si>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</si>
  <si>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</si>
  <si>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</si>
  <si>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</si>
  <si>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</si>
  <si>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</si>
  <si>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</si>
  <si>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</si>
  <si>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</si>
  <si>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</si>
  <si>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</si>
  <si>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</si>
  <si>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</si>
  <si>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</si>
  <si>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</si>
  <si>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</si>
  <si>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</si>
  <si>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</si>
  <si>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</si>
  <si>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</si>
  <si>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</si>
  <si>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</si>
  <si>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</si>
  <si>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</si>
  <si>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</si>
  <si>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</si>
  <si>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</si>
  <si>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</si>
  <si>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</si>
  <si>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</si>
  <si>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</si>
  <si>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</si>
  <si>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</si>
  <si>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</si>
  <si>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</si>
  <si>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</si>
  <si>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</si>
  <si>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</si>
  <si>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</si>
  <si>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</si>
  <si>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</si>
  <si>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</si>
  <si>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</si>
  <si>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</si>
  <si>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</si>
  <si>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</si>
  <si>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</si>
  <si>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</si>
  <si>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</si>
  <si>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</si>
  <si>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</si>
  <si>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</si>
  <si>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</si>
  <si>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</si>
  <si>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</si>
  <si>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</si>
  <si>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</si>
  <si>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</si>
  <si>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</si>
  <si>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</si>
  <si>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</si>
  <si>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</si>
  <si>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</si>
  <si>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</si>
  <si>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</si>
  <si>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</si>
  <si>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</si>
  <si>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</si>
  <si>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</si>
  <si>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</si>
  <si>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</si>
  <si>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</si>
  <si>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</si>
  <si>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</si>
  <si>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</si>
  <si>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</si>
  <si>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</si>
  <si>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</si>
  <si>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</si>
  <si>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</si>
  <si>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</si>
  <si>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</si>
  <si>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</si>
  <si>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</si>
  <si>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</si>
  <si>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</si>
  <si>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</si>
  <si>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</si>
  <si>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</si>
  <si>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</si>
  <si>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</si>
  <si>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</si>
  <si>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</si>
  <si>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</si>
  <si>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</si>
  <si>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</si>
  <si>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</si>
  <si>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</si>
  <si>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</si>
  <si>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</si>
  <si>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</si>
  <si>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</si>
  <si>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</si>
  <si>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</si>
  <si>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</si>
  <si>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</si>
  <si>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</si>
  <si>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</si>
  <si>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</si>
  <si>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</si>
  <si>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</si>
  <si>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</si>
  <si>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</si>
  <si>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</si>
  <si>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</si>
  <si>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</si>
  <si>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</si>
  <si>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</si>
  <si>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</si>
  <si>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</si>
  <si>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</si>
  <si>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</si>
  <si>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</si>
  <si>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</si>
  <si>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</si>
  <si>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</si>
  <si>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</si>
  <si>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</si>
  <si>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</si>
  <si>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</si>
  <si>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</si>
  <si>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</si>
  <si>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</si>
  <si>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</si>
  <si>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</si>
  <si>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</si>
  <si>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</si>
  <si>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</si>
  <si>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</si>
  <si>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</si>
  <si>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</si>
  <si>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</si>
  <si>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</si>
  <si>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</si>
  <si>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</si>
  <si>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</si>
  <si>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</si>
  <si>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</si>
  <si>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</si>
  <si>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</si>
  <si>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</si>
  <si>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</si>
  <si>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</si>
  <si>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</si>
  <si>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</si>
  <si>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</si>
  <si>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</si>
  <si>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</si>
  <si>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</si>
  <si>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</si>
  <si>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</si>
  <si>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</si>
  <si>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</si>
  <si>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</si>
  <si>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</si>
  <si>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</si>
  <si>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</si>
  <si>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</si>
  <si>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</si>
  <si>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</si>
  <si>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</si>
  <si>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</si>
  <si>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</si>
  <si>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</si>
  <si>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</si>
  <si>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</si>
  <si>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</si>
  <si>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</si>
  <si>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</si>
  <si>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</si>
  <si>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</si>
  <si>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</si>
  <si>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</si>
  <si>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</si>
  <si>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</si>
  <si>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</si>
  <si>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</si>
  <si>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</si>
  <si>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</si>
  <si>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</si>
  <si>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</si>
  <si>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</si>
  <si>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</si>
  <si>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</si>
  <si>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</si>
  <si>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</si>
  <si>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</si>
  <si>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</si>
  <si>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</si>
  <si>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</si>
  <si>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</si>
  <si>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</si>
  <si>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</si>
  <si>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</si>
  <si>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</si>
  <si>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</si>
  <si>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</si>
  <si>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</si>
  <si>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</si>
  <si>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</si>
  <si>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</si>
  <si>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</si>
  <si>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</si>
  <si>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</si>
  <si>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</si>
  <si>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</si>
  <si>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</si>
  <si>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</si>
  <si>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</si>
  <si>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</si>
  <si>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</si>
  <si>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</si>
  <si>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</si>
  <si>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</si>
  <si>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</si>
  <si>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</si>
  <si>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</si>
  <si>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</si>
  <si>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</si>
  <si>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</si>
  <si>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</si>
  <si>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</si>
  <si>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</si>
  <si>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</si>
  <si>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</si>
  <si>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</si>
  <si>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</si>
  <si>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</si>
  <si>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</si>
  <si>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</si>
  <si>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</si>
  <si>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</si>
  <si>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</si>
  <si>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</si>
  <si>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</si>
  <si>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</si>
  <si>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</si>
  <si>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</si>
  <si>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</si>
  <si>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</si>
  <si>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</si>
  <si>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</si>
  <si>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</si>
  <si>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</si>
  <si>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</si>
  <si>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</si>
  <si>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</si>
  <si>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</si>
  <si>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</si>
  <si>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</si>
  <si>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</si>
  <si>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</si>
  <si>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</si>
  <si>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</si>
  <si>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</si>
  <si>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</si>
  <si>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</si>
  <si>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</si>
  <si>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</si>
  <si>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</si>
  <si>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</si>
  <si>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</si>
  <si>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</si>
  <si>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</si>
  <si>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</si>
  <si>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</si>
  <si>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</si>
  <si>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</si>
  <si>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</si>
  <si>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</si>
  <si>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</si>
  <si>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</si>
  <si>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</si>
  <si>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</si>
  <si>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</si>
  <si>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</si>
  <si>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</si>
  <si>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</si>
  <si>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</si>
  <si>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</si>
  <si>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</si>
  <si>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</si>
  <si>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</si>
  <si>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</si>
  <si>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</si>
  <si>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</si>
  <si>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</si>
  <si>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</si>
  <si>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</si>
  <si>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</si>
  <si>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</si>
  <si>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</si>
  <si>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</si>
  <si>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</si>
  <si>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</si>
  <si>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</si>
  <si>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</si>
  <si>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</si>
  <si>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</si>
  <si>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</si>
  <si>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</si>
  <si>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</si>
  <si>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</si>
  <si>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</si>
  <si>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</si>
  <si>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</si>
  <si>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</si>
  <si>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</si>
  <si>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</si>
  <si>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</si>
  <si>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</si>
  <si>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</si>
  <si>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</si>
  <si>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</si>
  <si>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</si>
  <si>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</si>
  <si>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</si>
  <si>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</si>
  <si>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</si>
  <si>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</si>
  <si>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</si>
  <si>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</si>
  <si>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</si>
  <si>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</si>
  <si>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</si>
  <si>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</si>
  <si>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</si>
  <si>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</si>
  <si>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</si>
  <si>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</si>
  <si>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</si>
  <si>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</si>
  <si>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</si>
  <si>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</si>
  <si>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</si>
  <si>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</si>
  <si>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</si>
  <si>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</si>
  <si>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</si>
  <si>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</si>
  <si>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</si>
  <si>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</si>
  <si>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</si>
  <si>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</si>
  <si>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</si>
  <si>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</si>
  <si>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</si>
  <si>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</si>
  <si>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</si>
  <si>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</si>
  <si>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</si>
  <si>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</si>
  <si>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</si>
  <si>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</si>
  <si>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</si>
  <si>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</si>
  <si>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</si>
  <si>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</si>
  <si>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</si>
  <si>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</si>
  <si>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</si>
  <si>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</si>
  <si>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</si>
  <si>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</si>
  <si>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</si>
  <si>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</si>
  <si>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</si>
  <si>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</si>
  <si>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</si>
  <si>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</si>
  <si>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</si>
  <si>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</si>
  <si>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</si>
  <si>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</si>
  <si>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</si>
  <si>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</si>
  <si>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</si>
  <si>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</si>
  <si>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61IS2024/01/06</t>
  </si>
  <si>
    <t>GOA_Beneficiary</t>
  </si>
  <si>
    <t>WR/2023/20937/A/2626</t>
  </si>
  <si>
    <t>SOLAPUR_SOLAR</t>
  </si>
  <si>
    <t>NR/2024/18242/C</t>
  </si>
  <si>
    <t>WR/2023/20914/A/2621</t>
  </si>
  <si>
    <t>ITCWIND</t>
  </si>
  <si>
    <t>NR/2023/18074/A/2523</t>
  </si>
  <si>
    <t>HP</t>
  </si>
  <si>
    <t>NR/2023/18183/A/2627</t>
  </si>
  <si>
    <t>SNJSUGARLTDAP</t>
  </si>
  <si>
    <t>NR/2023/18204/A/2558</t>
  </si>
  <si>
    <t>RSRPL_BKN</t>
  </si>
  <si>
    <t xml:space="preserve">NR/05012024/31012024/SJVN050124NR1341 </t>
  </si>
  <si>
    <t>NR/05012024/31012024/SJVN050124NR1342</t>
  </si>
  <si>
    <t>SBSRPC11PL_BKN</t>
  </si>
  <si>
    <t>NR/01102023/02012046/L_NR_2021_17</t>
  </si>
  <si>
    <t>NR/01012024/31012024/HP-27</t>
  </si>
  <si>
    <t>SEIL</t>
  </si>
  <si>
    <t>NR/06012024/06012024/HPX-TAMCTG-050124-05647</t>
  </si>
  <si>
    <t>NSPLN MP</t>
  </si>
  <si>
    <t xml:space="preserve">NR/01012024/31012024/HPX-GTAMLDCRA-141223-05424 </t>
  </si>
  <si>
    <t>NR/01012024/31012024/HP-28</t>
  </si>
  <si>
    <t>SDKSM</t>
  </si>
  <si>
    <t xml:space="preserve">NR/01012024/31012024/HPX-GTAMLDCRA-141223-05423 </t>
  </si>
  <si>
    <t>LAPL-UP</t>
  </si>
  <si>
    <t>NR/06012024/06012024/DD20240106NR22102</t>
  </si>
  <si>
    <t>BCMLUH</t>
  </si>
  <si>
    <t>NR/20122023/29022024/IEX_LDC_231218_00502</t>
  </si>
  <si>
    <t>BCMLB001</t>
  </si>
  <si>
    <t>NR/20122023/29022024/IEX_LDC_231218_00501</t>
  </si>
  <si>
    <t>CHANJUII</t>
  </si>
  <si>
    <t>NR/01012024/31032024/ ChanjuII</t>
  </si>
  <si>
    <t>JHABUA_IPP</t>
  </si>
  <si>
    <t>NR/06012024/06012024/HPX-TAMCTG-050124-05646</t>
  </si>
  <si>
    <t>RAJASTHAN</t>
  </si>
  <si>
    <t>NR/01012024/31012024/52</t>
  </si>
  <si>
    <t>JPL-2</t>
  </si>
  <si>
    <t xml:space="preserve">NR/01012024/15012024/HPX-TAMDLY-271223-05546 </t>
  </si>
  <si>
    <t>SIMHAPURI</t>
  </si>
  <si>
    <t>NR/01012024/15012024/IEX_231227_05965</t>
  </si>
  <si>
    <t>B_S_ISPAT_MH</t>
  </si>
  <si>
    <t xml:space="preserve">NR/01012024/31012024/HPX-TAMLDCRA-141223-05419 </t>
  </si>
  <si>
    <t>NR/01012024/15012024/IEX_231227_05966</t>
  </si>
  <si>
    <t>UTTARAKHAND</t>
  </si>
  <si>
    <t>NR/01012024/31012024/5412UPCL/CE(Comm)/SE/Banking dt. 17.11.2023</t>
  </si>
  <si>
    <t>SKS Raigarh</t>
  </si>
  <si>
    <t>NR/06012024/31012024/NVVN/OA/16855</t>
  </si>
  <si>
    <t>NR/01012024/31012024/HP-26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</si>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</sst>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155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155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155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155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155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155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155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155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155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155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180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230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310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310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265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229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265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230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160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160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160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160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185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191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249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267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250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250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180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180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270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240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300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300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300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296</v>
      </c>
    </row>
    <row r="9" spans="1:3">
      <c r="A9" s="46" t="s">
        <v>447</v>
      </c>
      <c r="B9" s="199">
        <v>45314.721747685187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45297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17</v>
      </c>
      <c r="C3" s="197">
        <v>22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9.1783999999999999</v>
      </c>
      <c r="J3" s="21">
        <f>C3*E3/100</f>
        <v>5.1326000000000001</v>
      </c>
      <c r="K3" s="21">
        <f>C3*F3/100</f>
        <v>6.6198000000000006</v>
      </c>
      <c r="L3" s="21">
        <f>C3*G3/100</f>
        <v>1.0691999999999999</v>
      </c>
      <c r="M3" s="156">
        <f>SUM(I3:L3)</f>
        <v>22</v>
      </c>
      <c r="N3" s="22"/>
      <c r="P3" s="37">
        <f t="shared" ref="P3:P34" si="1">I3</f>
        <v>9.1783999999999999</v>
      </c>
      <c r="Q3" s="37">
        <f t="shared" ref="Q3:Q34" si="2">J3</f>
        <v>5.1326000000000001</v>
      </c>
      <c r="R3" s="37">
        <f t="shared" ref="R3:R34" si="3">K3</f>
        <v>6.6198000000000006</v>
      </c>
      <c r="S3" s="37">
        <f t="shared" ref="S3:S34" si="4">L3</f>
        <v>1.0691999999999999</v>
      </c>
      <c r="T3" s="37">
        <f>SUM(P3:S3)</f>
        <v>22</v>
      </c>
    </row>
    <row r="4" spans="1:20">
      <c r="A4" s="8" t="s">
        <v>46</v>
      </c>
      <c r="B4" s="197">
        <v>17</v>
      </c>
      <c r="C4" s="197">
        <v>22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9.1783999999999999</v>
      </c>
      <c r="J4" s="21">
        <f t="shared" ref="J4:J67" si="6">C4*E4/100</f>
        <v>5.1326000000000001</v>
      </c>
      <c r="K4" s="21">
        <f t="shared" ref="K4:K67" si="7">C4*F4/100</f>
        <v>6.6198000000000006</v>
      </c>
      <c r="L4" s="21">
        <f t="shared" ref="L4:L67" si="8">C4*G4/100</f>
        <v>1.0691999999999999</v>
      </c>
      <c r="M4" s="157">
        <f t="shared" ref="M4:M67" si="9">SUM(I4:L4)</f>
        <v>22</v>
      </c>
      <c r="N4" s="22"/>
      <c r="P4" s="37">
        <f t="shared" si="1"/>
        <v>9.1783999999999999</v>
      </c>
      <c r="Q4" s="37">
        <f t="shared" si="2"/>
        <v>5.1326000000000001</v>
      </c>
      <c r="R4" s="37">
        <f t="shared" si="3"/>
        <v>6.6198000000000006</v>
      </c>
      <c r="S4" s="37">
        <f t="shared" si="4"/>
        <v>1.0691999999999999</v>
      </c>
      <c r="T4" s="37">
        <f t="shared" ref="T4:T67" si="10">SUM(P4:S4)</f>
        <v>22</v>
      </c>
    </row>
    <row r="5" spans="1:20">
      <c r="A5" s="8" t="s">
        <v>47</v>
      </c>
      <c r="B5" s="197">
        <v>17</v>
      </c>
      <c r="C5" s="197">
        <v>17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7.0924000000000005</v>
      </c>
      <c r="J5" s="21">
        <f t="shared" si="6"/>
        <v>3.9660999999999995</v>
      </c>
      <c r="K5" s="21">
        <f t="shared" si="7"/>
        <v>5.1152999999999995</v>
      </c>
      <c r="L5" s="21">
        <f t="shared" si="8"/>
        <v>0.82620000000000005</v>
      </c>
      <c r="M5" s="157">
        <f t="shared" si="9"/>
        <v>17</v>
      </c>
      <c r="N5" s="22"/>
      <c r="P5" s="37">
        <f t="shared" si="1"/>
        <v>7.0924000000000005</v>
      </c>
      <c r="Q5" s="37">
        <f t="shared" si="2"/>
        <v>3.9660999999999995</v>
      </c>
      <c r="R5" s="37">
        <f t="shared" si="3"/>
        <v>5.1152999999999995</v>
      </c>
      <c r="S5" s="37">
        <f t="shared" si="4"/>
        <v>0.82620000000000005</v>
      </c>
      <c r="T5" s="37">
        <f t="shared" si="10"/>
        <v>17</v>
      </c>
    </row>
    <row r="6" spans="1:20">
      <c r="A6" s="8" t="s">
        <v>48</v>
      </c>
      <c r="B6" s="197">
        <v>12</v>
      </c>
      <c r="C6" s="197">
        <v>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5.0064000000000002</v>
      </c>
      <c r="J6" s="21">
        <f t="shared" si="6"/>
        <v>2.7995999999999999</v>
      </c>
      <c r="K6" s="21">
        <f t="shared" si="7"/>
        <v>3.6107999999999998</v>
      </c>
      <c r="L6" s="21">
        <f t="shared" si="8"/>
        <v>0.58320000000000005</v>
      </c>
      <c r="M6" s="157">
        <f t="shared" si="9"/>
        <v>12</v>
      </c>
      <c r="N6" s="22"/>
      <c r="P6" s="37">
        <f t="shared" si="1"/>
        <v>5.0064000000000002</v>
      </c>
      <c r="Q6" s="37">
        <f t="shared" si="2"/>
        <v>2.7995999999999999</v>
      </c>
      <c r="R6" s="37">
        <f t="shared" si="3"/>
        <v>3.6107999999999998</v>
      </c>
      <c r="S6" s="37">
        <f t="shared" si="4"/>
        <v>0.58320000000000005</v>
      </c>
      <c r="T6" s="37">
        <f t="shared" si="10"/>
        <v>12</v>
      </c>
    </row>
    <row r="7" spans="1:20">
      <c r="A7" s="8" t="s">
        <v>49</v>
      </c>
      <c r="B7" s="197">
        <v>12</v>
      </c>
      <c r="C7" s="197">
        <v>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5.0064000000000002</v>
      </c>
      <c r="J7" s="21">
        <f t="shared" si="6"/>
        <v>2.7995999999999999</v>
      </c>
      <c r="K7" s="21">
        <f t="shared" si="7"/>
        <v>3.6107999999999998</v>
      </c>
      <c r="L7" s="21">
        <f t="shared" si="8"/>
        <v>0.58320000000000005</v>
      </c>
      <c r="M7" s="157">
        <f t="shared" si="9"/>
        <v>12</v>
      </c>
      <c r="N7" s="22"/>
      <c r="P7" s="37">
        <f t="shared" si="1"/>
        <v>5.0064000000000002</v>
      </c>
      <c r="Q7" s="37">
        <f t="shared" si="2"/>
        <v>2.7995999999999999</v>
      </c>
      <c r="R7" s="37">
        <f t="shared" si="3"/>
        <v>3.6107999999999998</v>
      </c>
      <c r="S7" s="37">
        <f t="shared" si="4"/>
        <v>0.58320000000000005</v>
      </c>
      <c r="T7" s="37">
        <f t="shared" si="10"/>
        <v>12</v>
      </c>
    </row>
    <row r="8" spans="1:20">
      <c r="A8" s="8" t="s">
        <v>50</v>
      </c>
      <c r="B8" s="197">
        <v>12</v>
      </c>
      <c r="C8" s="197">
        <v>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5.0064000000000002</v>
      </c>
      <c r="J8" s="21">
        <f t="shared" si="6"/>
        <v>2.7995999999999999</v>
      </c>
      <c r="K8" s="21">
        <f t="shared" si="7"/>
        <v>3.6107999999999998</v>
      </c>
      <c r="L8" s="21">
        <f t="shared" si="8"/>
        <v>0.58320000000000005</v>
      </c>
      <c r="M8" s="157">
        <f t="shared" si="9"/>
        <v>12</v>
      </c>
      <c r="N8" s="22"/>
      <c r="P8" s="37">
        <f t="shared" si="1"/>
        <v>5.0064000000000002</v>
      </c>
      <c r="Q8" s="37">
        <f t="shared" si="2"/>
        <v>2.7995999999999999</v>
      </c>
      <c r="R8" s="37">
        <f t="shared" si="3"/>
        <v>3.6107999999999998</v>
      </c>
      <c r="S8" s="37">
        <f t="shared" si="4"/>
        <v>0.58320000000000005</v>
      </c>
      <c r="T8" s="37">
        <f t="shared" si="10"/>
        <v>12</v>
      </c>
    </row>
    <row r="9" spans="1:20">
      <c r="A9" s="8" t="s">
        <v>51</v>
      </c>
      <c r="B9" s="197">
        <v>12</v>
      </c>
      <c r="C9" s="197">
        <v>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5.0064000000000002</v>
      </c>
      <c r="J9" s="21">
        <f t="shared" si="6"/>
        <v>2.7995999999999999</v>
      </c>
      <c r="K9" s="21">
        <f t="shared" si="7"/>
        <v>3.6107999999999998</v>
      </c>
      <c r="L9" s="21">
        <f t="shared" si="8"/>
        <v>0.58320000000000005</v>
      </c>
      <c r="M9" s="157">
        <f t="shared" si="9"/>
        <v>12</v>
      </c>
      <c r="N9" s="22"/>
      <c r="P9" s="37">
        <f t="shared" si="1"/>
        <v>5.0064000000000002</v>
      </c>
      <c r="Q9" s="37">
        <f t="shared" si="2"/>
        <v>2.7995999999999999</v>
      </c>
      <c r="R9" s="37">
        <f t="shared" si="3"/>
        <v>3.6107999999999998</v>
      </c>
      <c r="S9" s="37">
        <f t="shared" si="4"/>
        <v>0.58320000000000005</v>
      </c>
      <c r="T9" s="37">
        <f t="shared" si="10"/>
        <v>12</v>
      </c>
    </row>
    <row r="10" spans="1:20">
      <c r="A10" s="8" t="s">
        <v>52</v>
      </c>
      <c r="B10" s="197">
        <v>12</v>
      </c>
      <c r="C10" s="197">
        <v>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5.0064000000000002</v>
      </c>
      <c r="J10" s="21">
        <f t="shared" si="6"/>
        <v>2.7995999999999999</v>
      </c>
      <c r="K10" s="21">
        <f t="shared" si="7"/>
        <v>3.6107999999999998</v>
      </c>
      <c r="L10" s="21">
        <f t="shared" si="8"/>
        <v>0.58320000000000005</v>
      </c>
      <c r="M10" s="157">
        <f t="shared" si="9"/>
        <v>12</v>
      </c>
      <c r="N10" s="22"/>
      <c r="P10" s="37">
        <f t="shared" si="1"/>
        <v>5.0064000000000002</v>
      </c>
      <c r="Q10" s="37">
        <f t="shared" si="2"/>
        <v>2.7995999999999999</v>
      </c>
      <c r="R10" s="37">
        <f t="shared" si="3"/>
        <v>3.6107999999999998</v>
      </c>
      <c r="S10" s="37">
        <f t="shared" si="4"/>
        <v>0.58320000000000005</v>
      </c>
      <c r="T10" s="37">
        <f t="shared" si="10"/>
        <v>12</v>
      </c>
    </row>
    <row r="11" spans="1:20">
      <c r="A11" s="8" t="s">
        <v>53</v>
      </c>
      <c r="B11" s="197">
        <v>12</v>
      </c>
      <c r="C11" s="197">
        <v>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5.0064000000000002</v>
      </c>
      <c r="J11" s="21">
        <f t="shared" si="6"/>
        <v>2.7995999999999999</v>
      </c>
      <c r="K11" s="21">
        <f t="shared" si="7"/>
        <v>3.6107999999999998</v>
      </c>
      <c r="L11" s="21">
        <f t="shared" si="8"/>
        <v>0.58320000000000005</v>
      </c>
      <c r="M11" s="157">
        <f t="shared" si="9"/>
        <v>12</v>
      </c>
      <c r="N11" s="22"/>
      <c r="P11" s="37">
        <f t="shared" si="1"/>
        <v>5.0064000000000002</v>
      </c>
      <c r="Q11" s="37">
        <f t="shared" si="2"/>
        <v>2.7995999999999999</v>
      </c>
      <c r="R11" s="37">
        <f t="shared" si="3"/>
        <v>3.6107999999999998</v>
      </c>
      <c r="S11" s="37">
        <f t="shared" si="4"/>
        <v>0.58320000000000005</v>
      </c>
      <c r="T11" s="37">
        <f t="shared" si="10"/>
        <v>12</v>
      </c>
    </row>
    <row r="12" spans="1:20">
      <c r="A12" s="8" t="s">
        <v>54</v>
      </c>
      <c r="B12" s="197">
        <v>12</v>
      </c>
      <c r="C12" s="197">
        <v>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5.0064000000000002</v>
      </c>
      <c r="J12" s="21">
        <f t="shared" si="6"/>
        <v>2.7995999999999999</v>
      </c>
      <c r="K12" s="21">
        <f t="shared" si="7"/>
        <v>3.6107999999999998</v>
      </c>
      <c r="L12" s="21">
        <f t="shared" si="8"/>
        <v>0.58320000000000005</v>
      </c>
      <c r="M12" s="157">
        <f t="shared" si="9"/>
        <v>12</v>
      </c>
      <c r="N12" s="22"/>
      <c r="P12" s="37">
        <f t="shared" si="1"/>
        <v>5.0064000000000002</v>
      </c>
      <c r="Q12" s="37">
        <f t="shared" si="2"/>
        <v>2.7995999999999999</v>
      </c>
      <c r="R12" s="37">
        <f t="shared" si="3"/>
        <v>3.6107999999999998</v>
      </c>
      <c r="S12" s="37">
        <f t="shared" si="4"/>
        <v>0.58320000000000005</v>
      </c>
      <c r="T12" s="37">
        <f t="shared" si="10"/>
        <v>12</v>
      </c>
    </row>
    <row r="13" spans="1:20">
      <c r="A13" s="8" t="s">
        <v>55</v>
      </c>
      <c r="B13" s="197">
        <v>12</v>
      </c>
      <c r="C13" s="197">
        <v>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5.0064000000000002</v>
      </c>
      <c r="J13" s="21">
        <f t="shared" si="6"/>
        <v>2.7995999999999999</v>
      </c>
      <c r="K13" s="21">
        <f t="shared" si="7"/>
        <v>3.6107999999999998</v>
      </c>
      <c r="L13" s="21">
        <f t="shared" si="8"/>
        <v>0.58320000000000005</v>
      </c>
      <c r="M13" s="157">
        <f t="shared" si="9"/>
        <v>12</v>
      </c>
      <c r="N13" s="22"/>
      <c r="P13" s="37">
        <f t="shared" si="1"/>
        <v>5.0064000000000002</v>
      </c>
      <c r="Q13" s="37">
        <f t="shared" si="2"/>
        <v>2.7995999999999999</v>
      </c>
      <c r="R13" s="37">
        <f t="shared" si="3"/>
        <v>3.6107999999999998</v>
      </c>
      <c r="S13" s="37">
        <f t="shared" si="4"/>
        <v>0.58320000000000005</v>
      </c>
      <c r="T13" s="37">
        <f t="shared" si="10"/>
        <v>12</v>
      </c>
    </row>
    <row r="14" spans="1:20">
      <c r="A14" s="8" t="s">
        <v>56</v>
      </c>
      <c r="B14" s="197">
        <v>12</v>
      </c>
      <c r="C14" s="197">
        <v>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5.0064000000000002</v>
      </c>
      <c r="J14" s="21">
        <f t="shared" si="6"/>
        <v>2.7995999999999999</v>
      </c>
      <c r="K14" s="21">
        <f t="shared" si="7"/>
        <v>3.6107999999999998</v>
      </c>
      <c r="L14" s="21">
        <f t="shared" si="8"/>
        <v>0.58320000000000005</v>
      </c>
      <c r="M14" s="157">
        <f t="shared" si="9"/>
        <v>12</v>
      </c>
      <c r="N14" s="22"/>
      <c r="P14" s="37">
        <f t="shared" si="1"/>
        <v>5.0064000000000002</v>
      </c>
      <c r="Q14" s="37">
        <f t="shared" si="2"/>
        <v>2.7995999999999999</v>
      </c>
      <c r="R14" s="37">
        <f t="shared" si="3"/>
        <v>3.6107999999999998</v>
      </c>
      <c r="S14" s="37">
        <f t="shared" si="4"/>
        <v>0.58320000000000005</v>
      </c>
      <c r="T14" s="37">
        <f t="shared" si="10"/>
        <v>12</v>
      </c>
    </row>
    <row r="15" spans="1:20">
      <c r="A15" s="8" t="s">
        <v>57</v>
      </c>
      <c r="B15" s="197">
        <v>12</v>
      </c>
      <c r="C15" s="197">
        <v>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5.0064000000000002</v>
      </c>
      <c r="J15" s="21">
        <f t="shared" si="6"/>
        <v>2.7995999999999999</v>
      </c>
      <c r="K15" s="21">
        <f t="shared" si="7"/>
        <v>3.6107999999999998</v>
      </c>
      <c r="L15" s="21">
        <f t="shared" si="8"/>
        <v>0.58320000000000005</v>
      </c>
      <c r="M15" s="157">
        <f t="shared" si="9"/>
        <v>12</v>
      </c>
      <c r="N15" s="22"/>
      <c r="P15" s="37">
        <f t="shared" si="1"/>
        <v>5.0064000000000002</v>
      </c>
      <c r="Q15" s="37">
        <f t="shared" si="2"/>
        <v>2.7995999999999999</v>
      </c>
      <c r="R15" s="37">
        <f t="shared" si="3"/>
        <v>3.6107999999999998</v>
      </c>
      <c r="S15" s="37">
        <f t="shared" si="4"/>
        <v>0.58320000000000005</v>
      </c>
      <c r="T15" s="37">
        <f t="shared" si="10"/>
        <v>12</v>
      </c>
    </row>
    <row r="16" spans="1:20">
      <c r="A16" s="8" t="s">
        <v>58</v>
      </c>
      <c r="B16" s="197">
        <v>12</v>
      </c>
      <c r="C16" s="197">
        <v>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5.0064000000000002</v>
      </c>
      <c r="J16" s="21">
        <f t="shared" si="6"/>
        <v>2.7995999999999999</v>
      </c>
      <c r="K16" s="21">
        <f t="shared" si="7"/>
        <v>3.6107999999999998</v>
      </c>
      <c r="L16" s="21">
        <f t="shared" si="8"/>
        <v>0.58320000000000005</v>
      </c>
      <c r="M16" s="157">
        <f t="shared" si="9"/>
        <v>12</v>
      </c>
      <c r="N16" s="22"/>
      <c r="P16" s="37">
        <f t="shared" si="1"/>
        <v>5.0064000000000002</v>
      </c>
      <c r="Q16" s="37">
        <f t="shared" si="2"/>
        <v>2.7995999999999999</v>
      </c>
      <c r="R16" s="37">
        <f t="shared" si="3"/>
        <v>3.6107999999999998</v>
      </c>
      <c r="S16" s="37">
        <f t="shared" si="4"/>
        <v>0.58320000000000005</v>
      </c>
      <c r="T16" s="37">
        <f t="shared" si="10"/>
        <v>12</v>
      </c>
    </row>
    <row r="17" spans="1:20">
      <c r="A17" s="8" t="s">
        <v>59</v>
      </c>
      <c r="B17" s="197">
        <v>12</v>
      </c>
      <c r="C17" s="197">
        <v>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5.0064000000000002</v>
      </c>
      <c r="J17" s="21">
        <f t="shared" si="6"/>
        <v>2.7995999999999999</v>
      </c>
      <c r="K17" s="21">
        <f t="shared" si="7"/>
        <v>3.6107999999999998</v>
      </c>
      <c r="L17" s="21">
        <f t="shared" si="8"/>
        <v>0.58320000000000005</v>
      </c>
      <c r="M17" s="157">
        <f t="shared" si="9"/>
        <v>12</v>
      </c>
      <c r="N17" s="22"/>
      <c r="P17" s="37">
        <f t="shared" si="1"/>
        <v>5.0064000000000002</v>
      </c>
      <c r="Q17" s="37">
        <f t="shared" si="2"/>
        <v>2.7995999999999999</v>
      </c>
      <c r="R17" s="37">
        <f t="shared" si="3"/>
        <v>3.6107999999999998</v>
      </c>
      <c r="S17" s="37">
        <f t="shared" si="4"/>
        <v>0.58320000000000005</v>
      </c>
      <c r="T17" s="37">
        <f t="shared" si="10"/>
        <v>12</v>
      </c>
    </row>
    <row r="18" spans="1:20">
      <c r="A18" s="8" t="s">
        <v>60</v>
      </c>
      <c r="B18" s="197">
        <v>12</v>
      </c>
      <c r="C18" s="197">
        <v>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5.0064000000000002</v>
      </c>
      <c r="J18" s="21">
        <f t="shared" si="6"/>
        <v>2.7995999999999999</v>
      </c>
      <c r="K18" s="21">
        <f t="shared" si="7"/>
        <v>3.6107999999999998</v>
      </c>
      <c r="L18" s="21">
        <f t="shared" si="8"/>
        <v>0.58320000000000005</v>
      </c>
      <c r="M18" s="157">
        <f t="shared" si="9"/>
        <v>12</v>
      </c>
      <c r="N18" s="22"/>
      <c r="P18" s="37">
        <f t="shared" si="1"/>
        <v>5.0064000000000002</v>
      </c>
      <c r="Q18" s="37">
        <f t="shared" si="2"/>
        <v>2.7995999999999999</v>
      </c>
      <c r="R18" s="37">
        <f t="shared" si="3"/>
        <v>3.6107999999999998</v>
      </c>
      <c r="S18" s="37">
        <f t="shared" si="4"/>
        <v>0.58320000000000005</v>
      </c>
      <c r="T18" s="37">
        <f t="shared" si="10"/>
        <v>12</v>
      </c>
    </row>
    <row r="19" spans="1:20">
      <c r="A19" s="8" t="s">
        <v>61</v>
      </c>
      <c r="B19" s="197">
        <v>12</v>
      </c>
      <c r="C19" s="197">
        <v>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5.0064000000000002</v>
      </c>
      <c r="J19" s="21">
        <f t="shared" si="6"/>
        <v>2.7995999999999999</v>
      </c>
      <c r="K19" s="21">
        <f t="shared" si="7"/>
        <v>3.6107999999999998</v>
      </c>
      <c r="L19" s="21">
        <f t="shared" si="8"/>
        <v>0.58320000000000005</v>
      </c>
      <c r="M19" s="157">
        <f t="shared" si="9"/>
        <v>12</v>
      </c>
      <c r="N19" s="22"/>
      <c r="P19" s="37">
        <f t="shared" si="1"/>
        <v>5.0064000000000002</v>
      </c>
      <c r="Q19" s="37">
        <f t="shared" si="2"/>
        <v>2.7995999999999999</v>
      </c>
      <c r="R19" s="37">
        <f t="shared" si="3"/>
        <v>3.6107999999999998</v>
      </c>
      <c r="S19" s="37">
        <f t="shared" si="4"/>
        <v>0.58320000000000005</v>
      </c>
      <c r="T19" s="37">
        <f t="shared" si="10"/>
        <v>12</v>
      </c>
    </row>
    <row r="20" spans="1:20">
      <c r="A20" s="8" t="s">
        <v>62</v>
      </c>
      <c r="B20" s="197">
        <v>12</v>
      </c>
      <c r="C20" s="197">
        <v>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5.0064000000000002</v>
      </c>
      <c r="J20" s="21">
        <f t="shared" si="6"/>
        <v>2.7995999999999999</v>
      </c>
      <c r="K20" s="21">
        <f t="shared" si="7"/>
        <v>3.6107999999999998</v>
      </c>
      <c r="L20" s="21">
        <f t="shared" si="8"/>
        <v>0.58320000000000005</v>
      </c>
      <c r="M20" s="157">
        <f t="shared" si="9"/>
        <v>12</v>
      </c>
      <c r="N20" s="22"/>
      <c r="P20" s="37">
        <f t="shared" si="1"/>
        <v>5.0064000000000002</v>
      </c>
      <c r="Q20" s="37">
        <f t="shared" si="2"/>
        <v>2.7995999999999999</v>
      </c>
      <c r="R20" s="37">
        <f t="shared" si="3"/>
        <v>3.6107999999999998</v>
      </c>
      <c r="S20" s="37">
        <f t="shared" si="4"/>
        <v>0.58320000000000005</v>
      </c>
      <c r="T20" s="37">
        <f t="shared" si="10"/>
        <v>12</v>
      </c>
    </row>
    <row r="21" spans="1:20">
      <c r="A21" s="8" t="s">
        <v>63</v>
      </c>
      <c r="B21" s="197">
        <v>12</v>
      </c>
      <c r="C21" s="197">
        <v>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5.0064000000000002</v>
      </c>
      <c r="J21" s="21">
        <f t="shared" si="6"/>
        <v>2.7995999999999999</v>
      </c>
      <c r="K21" s="21">
        <f t="shared" si="7"/>
        <v>3.6107999999999998</v>
      </c>
      <c r="L21" s="21">
        <f t="shared" si="8"/>
        <v>0.58320000000000005</v>
      </c>
      <c r="M21" s="157">
        <f t="shared" si="9"/>
        <v>12</v>
      </c>
      <c r="N21" s="22"/>
      <c r="P21" s="37">
        <f t="shared" si="1"/>
        <v>5.0064000000000002</v>
      </c>
      <c r="Q21" s="37">
        <f t="shared" si="2"/>
        <v>2.7995999999999999</v>
      </c>
      <c r="R21" s="37">
        <f t="shared" si="3"/>
        <v>3.6107999999999998</v>
      </c>
      <c r="S21" s="37">
        <f t="shared" si="4"/>
        <v>0.58320000000000005</v>
      </c>
      <c r="T21" s="37">
        <f t="shared" si="10"/>
        <v>12</v>
      </c>
    </row>
    <row r="22" spans="1:20">
      <c r="A22" s="8" t="s">
        <v>64</v>
      </c>
      <c r="B22" s="197">
        <v>12</v>
      </c>
      <c r="C22" s="197">
        <v>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5.0064000000000002</v>
      </c>
      <c r="J22" s="21">
        <f t="shared" si="6"/>
        <v>2.7995999999999999</v>
      </c>
      <c r="K22" s="21">
        <f t="shared" si="7"/>
        <v>3.6107999999999998</v>
      </c>
      <c r="L22" s="21">
        <f t="shared" si="8"/>
        <v>0.58320000000000005</v>
      </c>
      <c r="M22" s="157">
        <f t="shared" si="9"/>
        <v>12</v>
      </c>
      <c r="N22" s="22"/>
      <c r="P22" s="37">
        <f t="shared" si="1"/>
        <v>5.0064000000000002</v>
      </c>
      <c r="Q22" s="37">
        <f t="shared" si="2"/>
        <v>2.7995999999999999</v>
      </c>
      <c r="R22" s="37">
        <f t="shared" si="3"/>
        <v>3.6107999999999998</v>
      </c>
      <c r="S22" s="37">
        <f t="shared" si="4"/>
        <v>0.58320000000000005</v>
      </c>
      <c r="T22" s="37">
        <f t="shared" si="10"/>
        <v>12</v>
      </c>
    </row>
    <row r="23" spans="1:20">
      <c r="A23" s="8" t="s">
        <v>65</v>
      </c>
      <c r="B23" s="197">
        <v>12</v>
      </c>
      <c r="C23" s="197">
        <v>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5.0064000000000002</v>
      </c>
      <c r="J23" s="21">
        <f t="shared" si="6"/>
        <v>2.7995999999999999</v>
      </c>
      <c r="K23" s="21">
        <f t="shared" si="7"/>
        <v>3.6107999999999998</v>
      </c>
      <c r="L23" s="21">
        <f t="shared" si="8"/>
        <v>0.58320000000000005</v>
      </c>
      <c r="M23" s="157">
        <f t="shared" si="9"/>
        <v>12</v>
      </c>
      <c r="N23" s="22"/>
      <c r="P23" s="37">
        <f t="shared" si="1"/>
        <v>5.0064000000000002</v>
      </c>
      <c r="Q23" s="37">
        <f t="shared" si="2"/>
        <v>2.7995999999999999</v>
      </c>
      <c r="R23" s="37">
        <f t="shared" si="3"/>
        <v>3.6107999999999998</v>
      </c>
      <c r="S23" s="37">
        <f t="shared" si="4"/>
        <v>0.58320000000000005</v>
      </c>
      <c r="T23" s="37">
        <f t="shared" si="10"/>
        <v>12</v>
      </c>
    </row>
    <row r="24" spans="1:20">
      <c r="A24" s="8" t="s">
        <v>66</v>
      </c>
      <c r="B24" s="197">
        <v>12</v>
      </c>
      <c r="C24" s="197">
        <v>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5.0064000000000002</v>
      </c>
      <c r="J24" s="21">
        <f t="shared" si="6"/>
        <v>2.7995999999999999</v>
      </c>
      <c r="K24" s="21">
        <f t="shared" si="7"/>
        <v>3.6107999999999998</v>
      </c>
      <c r="L24" s="21">
        <f t="shared" si="8"/>
        <v>0.58320000000000005</v>
      </c>
      <c r="M24" s="157">
        <f t="shared" si="9"/>
        <v>12</v>
      </c>
      <c r="N24" s="22"/>
      <c r="P24" s="37">
        <f t="shared" si="1"/>
        <v>5.0064000000000002</v>
      </c>
      <c r="Q24" s="37">
        <f t="shared" si="2"/>
        <v>2.7995999999999999</v>
      </c>
      <c r="R24" s="37">
        <f t="shared" si="3"/>
        <v>3.6107999999999998</v>
      </c>
      <c r="S24" s="37">
        <f t="shared" si="4"/>
        <v>0.58320000000000005</v>
      </c>
      <c r="T24" s="37">
        <f t="shared" si="10"/>
        <v>12</v>
      </c>
    </row>
    <row r="25" spans="1:20">
      <c r="A25" s="8" t="s">
        <v>67</v>
      </c>
      <c r="B25" s="197">
        <v>12</v>
      </c>
      <c r="C25" s="197">
        <v>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5.0064000000000002</v>
      </c>
      <c r="J25" s="21">
        <f t="shared" si="6"/>
        <v>2.7995999999999999</v>
      </c>
      <c r="K25" s="21">
        <f t="shared" si="7"/>
        <v>3.6107999999999998</v>
      </c>
      <c r="L25" s="21">
        <f t="shared" si="8"/>
        <v>0.58320000000000005</v>
      </c>
      <c r="M25" s="157">
        <f t="shared" si="9"/>
        <v>12</v>
      </c>
      <c r="N25" s="22"/>
      <c r="P25" s="37">
        <f t="shared" si="1"/>
        <v>5.0064000000000002</v>
      </c>
      <c r="Q25" s="37">
        <f t="shared" si="2"/>
        <v>2.7995999999999999</v>
      </c>
      <c r="R25" s="37">
        <f t="shared" si="3"/>
        <v>3.6107999999999998</v>
      </c>
      <c r="S25" s="37">
        <f t="shared" si="4"/>
        <v>0.58320000000000005</v>
      </c>
      <c r="T25" s="37">
        <f t="shared" si="10"/>
        <v>12</v>
      </c>
    </row>
    <row r="26" spans="1:20">
      <c r="A26" s="8" t="s">
        <v>68</v>
      </c>
      <c r="B26" s="197">
        <v>12</v>
      </c>
      <c r="C26" s="197">
        <v>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5.0064000000000002</v>
      </c>
      <c r="J26" s="21">
        <f t="shared" si="6"/>
        <v>2.7995999999999999</v>
      </c>
      <c r="K26" s="21">
        <f t="shared" si="7"/>
        <v>3.6107999999999998</v>
      </c>
      <c r="L26" s="21">
        <f t="shared" si="8"/>
        <v>0.58320000000000005</v>
      </c>
      <c r="M26" s="157">
        <f t="shared" si="9"/>
        <v>12</v>
      </c>
      <c r="N26" s="22"/>
      <c r="P26" s="37">
        <f t="shared" si="1"/>
        <v>5.0064000000000002</v>
      </c>
      <c r="Q26" s="37">
        <f t="shared" si="2"/>
        <v>2.7995999999999999</v>
      </c>
      <c r="R26" s="37">
        <f t="shared" si="3"/>
        <v>3.6107999999999998</v>
      </c>
      <c r="S26" s="37">
        <f t="shared" si="4"/>
        <v>0.58320000000000005</v>
      </c>
      <c r="T26" s="37">
        <f t="shared" si="10"/>
        <v>12</v>
      </c>
    </row>
    <row r="27" spans="1:20">
      <c r="A27" s="8" t="s">
        <v>69</v>
      </c>
      <c r="B27" s="197">
        <v>12</v>
      </c>
      <c r="C27" s="197">
        <v>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5.0064000000000002</v>
      </c>
      <c r="J27" s="21">
        <f t="shared" si="6"/>
        <v>2.7995999999999999</v>
      </c>
      <c r="K27" s="21">
        <f t="shared" si="7"/>
        <v>3.6107999999999998</v>
      </c>
      <c r="L27" s="21">
        <f t="shared" si="8"/>
        <v>0.58320000000000005</v>
      </c>
      <c r="M27" s="157">
        <f t="shared" si="9"/>
        <v>12</v>
      </c>
      <c r="N27" s="22"/>
      <c r="P27" s="37">
        <f t="shared" si="1"/>
        <v>5.0064000000000002</v>
      </c>
      <c r="Q27" s="37">
        <f t="shared" si="2"/>
        <v>2.7995999999999999</v>
      </c>
      <c r="R27" s="37">
        <f t="shared" si="3"/>
        <v>3.6107999999999998</v>
      </c>
      <c r="S27" s="37">
        <f t="shared" si="4"/>
        <v>0.58320000000000005</v>
      </c>
      <c r="T27" s="37">
        <f t="shared" si="10"/>
        <v>12</v>
      </c>
    </row>
    <row r="28" spans="1:20">
      <c r="A28" s="8" t="s">
        <v>70</v>
      </c>
      <c r="B28" s="197">
        <v>12</v>
      </c>
      <c r="C28" s="197">
        <v>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5.0064000000000002</v>
      </c>
      <c r="J28" s="21">
        <f t="shared" si="6"/>
        <v>2.7995999999999999</v>
      </c>
      <c r="K28" s="21">
        <f t="shared" si="7"/>
        <v>3.6107999999999998</v>
      </c>
      <c r="L28" s="21">
        <f t="shared" si="8"/>
        <v>0.58320000000000005</v>
      </c>
      <c r="M28" s="157">
        <f t="shared" si="9"/>
        <v>12</v>
      </c>
      <c r="N28" s="22"/>
      <c r="P28" s="37">
        <f t="shared" si="1"/>
        <v>5.0064000000000002</v>
      </c>
      <c r="Q28" s="37">
        <f t="shared" si="2"/>
        <v>2.7995999999999999</v>
      </c>
      <c r="R28" s="37">
        <f t="shared" si="3"/>
        <v>3.6107999999999998</v>
      </c>
      <c r="S28" s="37">
        <f t="shared" si="4"/>
        <v>0.58320000000000005</v>
      </c>
      <c r="T28" s="37">
        <f t="shared" si="10"/>
        <v>12</v>
      </c>
    </row>
    <row r="29" spans="1:20">
      <c r="A29" s="8" t="s">
        <v>71</v>
      </c>
      <c r="B29" s="197">
        <v>12</v>
      </c>
      <c r="C29" s="197">
        <v>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5.0064000000000002</v>
      </c>
      <c r="J29" s="21">
        <f t="shared" si="6"/>
        <v>2.7995999999999999</v>
      </c>
      <c r="K29" s="21">
        <f t="shared" si="7"/>
        <v>3.6107999999999998</v>
      </c>
      <c r="L29" s="21">
        <f t="shared" si="8"/>
        <v>0.58320000000000005</v>
      </c>
      <c r="M29" s="157">
        <f t="shared" si="9"/>
        <v>12</v>
      </c>
      <c r="N29" s="22"/>
      <c r="P29" s="37">
        <f t="shared" si="1"/>
        <v>5.0064000000000002</v>
      </c>
      <c r="Q29" s="37">
        <f t="shared" si="2"/>
        <v>2.7995999999999999</v>
      </c>
      <c r="R29" s="37">
        <f t="shared" si="3"/>
        <v>3.6107999999999998</v>
      </c>
      <c r="S29" s="37">
        <f t="shared" si="4"/>
        <v>0.58320000000000005</v>
      </c>
      <c r="T29" s="37">
        <f t="shared" si="10"/>
        <v>12</v>
      </c>
    </row>
    <row r="30" spans="1:20">
      <c r="A30" s="8" t="s">
        <v>72</v>
      </c>
      <c r="B30" s="197">
        <v>12</v>
      </c>
      <c r="C30" s="197">
        <v>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5.0064000000000002</v>
      </c>
      <c r="J30" s="21">
        <f t="shared" si="6"/>
        <v>2.7995999999999999</v>
      </c>
      <c r="K30" s="21">
        <f t="shared" si="7"/>
        <v>3.6107999999999998</v>
      </c>
      <c r="L30" s="21">
        <f t="shared" si="8"/>
        <v>0.58320000000000005</v>
      </c>
      <c r="M30" s="157">
        <f t="shared" si="9"/>
        <v>12</v>
      </c>
      <c r="N30" s="22"/>
      <c r="P30" s="37">
        <f t="shared" si="1"/>
        <v>5.0064000000000002</v>
      </c>
      <c r="Q30" s="37">
        <f t="shared" si="2"/>
        <v>2.7995999999999999</v>
      </c>
      <c r="R30" s="37">
        <f t="shared" si="3"/>
        <v>3.6107999999999998</v>
      </c>
      <c r="S30" s="37">
        <f t="shared" si="4"/>
        <v>0.58320000000000005</v>
      </c>
      <c r="T30" s="37">
        <f t="shared" si="10"/>
        <v>12</v>
      </c>
    </row>
    <row r="31" spans="1:20">
      <c r="A31" s="8" t="s">
        <v>73</v>
      </c>
      <c r="B31" s="197">
        <v>12</v>
      </c>
      <c r="C31" s="197">
        <v>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5.0064000000000002</v>
      </c>
      <c r="J31" s="21">
        <f t="shared" si="6"/>
        <v>2.7995999999999999</v>
      </c>
      <c r="K31" s="21">
        <f t="shared" si="7"/>
        <v>3.6107999999999998</v>
      </c>
      <c r="L31" s="21">
        <f t="shared" si="8"/>
        <v>0.58320000000000005</v>
      </c>
      <c r="M31" s="157">
        <f t="shared" si="9"/>
        <v>12</v>
      </c>
      <c r="N31" s="22"/>
      <c r="P31" s="37">
        <f t="shared" si="1"/>
        <v>5.0064000000000002</v>
      </c>
      <c r="Q31" s="37">
        <f t="shared" si="2"/>
        <v>2.7995999999999999</v>
      </c>
      <c r="R31" s="37">
        <f t="shared" si="3"/>
        <v>3.6107999999999998</v>
      </c>
      <c r="S31" s="37">
        <f t="shared" si="4"/>
        <v>0.58320000000000005</v>
      </c>
      <c r="T31" s="37">
        <f t="shared" si="10"/>
        <v>12</v>
      </c>
    </row>
    <row r="32" spans="1:20">
      <c r="A32" s="8" t="s">
        <v>74</v>
      </c>
      <c r="B32" s="197">
        <v>12</v>
      </c>
      <c r="C32" s="197">
        <v>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5.0064000000000002</v>
      </c>
      <c r="J32" s="21">
        <f t="shared" si="6"/>
        <v>2.7995999999999999</v>
      </c>
      <c r="K32" s="21">
        <f t="shared" si="7"/>
        <v>3.6107999999999998</v>
      </c>
      <c r="L32" s="21">
        <f t="shared" si="8"/>
        <v>0.58320000000000005</v>
      </c>
      <c r="M32" s="157">
        <f t="shared" si="9"/>
        <v>12</v>
      </c>
      <c r="N32" s="22"/>
      <c r="P32" s="37">
        <f t="shared" si="1"/>
        <v>5.0064000000000002</v>
      </c>
      <c r="Q32" s="37">
        <f t="shared" si="2"/>
        <v>2.7995999999999999</v>
      </c>
      <c r="R32" s="37">
        <f t="shared" si="3"/>
        <v>3.6107999999999998</v>
      </c>
      <c r="S32" s="37">
        <f t="shared" si="4"/>
        <v>0.58320000000000005</v>
      </c>
      <c r="T32" s="37">
        <f t="shared" si="10"/>
        <v>12</v>
      </c>
    </row>
    <row r="33" spans="1:20">
      <c r="A33" s="8" t="s">
        <v>75</v>
      </c>
      <c r="B33" s="197">
        <v>12</v>
      </c>
      <c r="C33" s="197">
        <v>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5.0064000000000002</v>
      </c>
      <c r="J33" s="21">
        <f t="shared" si="6"/>
        <v>2.7995999999999999</v>
      </c>
      <c r="K33" s="21">
        <f t="shared" si="7"/>
        <v>3.6107999999999998</v>
      </c>
      <c r="L33" s="21">
        <f t="shared" si="8"/>
        <v>0.58320000000000005</v>
      </c>
      <c r="M33" s="157">
        <f t="shared" si="9"/>
        <v>12</v>
      </c>
      <c r="N33" s="22"/>
      <c r="P33" s="37">
        <f t="shared" si="1"/>
        <v>5.0064000000000002</v>
      </c>
      <c r="Q33" s="37">
        <f t="shared" si="2"/>
        <v>2.7995999999999999</v>
      </c>
      <c r="R33" s="37">
        <f t="shared" si="3"/>
        <v>3.6107999999999998</v>
      </c>
      <c r="S33" s="37">
        <f t="shared" si="4"/>
        <v>0.58320000000000005</v>
      </c>
      <c r="T33" s="37">
        <f t="shared" si="10"/>
        <v>12</v>
      </c>
    </row>
    <row r="34" spans="1:20">
      <c r="A34" s="8" t="s">
        <v>76</v>
      </c>
      <c r="B34" s="197">
        <v>12</v>
      </c>
      <c r="C34" s="197">
        <v>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5.0064000000000002</v>
      </c>
      <c r="J34" s="21">
        <f t="shared" si="6"/>
        <v>2.7995999999999999</v>
      </c>
      <c r="K34" s="21">
        <f t="shared" si="7"/>
        <v>3.6107999999999998</v>
      </c>
      <c r="L34" s="21">
        <f t="shared" si="8"/>
        <v>0.58320000000000005</v>
      </c>
      <c r="M34" s="157">
        <f t="shared" si="9"/>
        <v>12</v>
      </c>
      <c r="N34" s="22"/>
      <c r="P34" s="37">
        <f t="shared" si="1"/>
        <v>5.0064000000000002</v>
      </c>
      <c r="Q34" s="37">
        <f t="shared" si="2"/>
        <v>2.7995999999999999</v>
      </c>
      <c r="R34" s="37">
        <f t="shared" si="3"/>
        <v>3.6107999999999998</v>
      </c>
      <c r="S34" s="37">
        <f t="shared" si="4"/>
        <v>0.58320000000000005</v>
      </c>
      <c r="T34" s="37">
        <f t="shared" si="10"/>
        <v>12</v>
      </c>
    </row>
    <row r="35" spans="1:20">
      <c r="A35" s="8" t="s">
        <v>77</v>
      </c>
      <c r="B35" s="197">
        <v>12</v>
      </c>
      <c r="C35" s="197">
        <v>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5.0064000000000002</v>
      </c>
      <c r="J35" s="21">
        <f t="shared" si="6"/>
        <v>2.7995999999999999</v>
      </c>
      <c r="K35" s="21">
        <f t="shared" si="7"/>
        <v>3.6107999999999998</v>
      </c>
      <c r="L35" s="21">
        <f t="shared" si="8"/>
        <v>0.58320000000000005</v>
      </c>
      <c r="M35" s="157">
        <f t="shared" si="9"/>
        <v>12</v>
      </c>
      <c r="N35" s="22"/>
      <c r="P35" s="37">
        <f t="shared" ref="P35:P66" si="12">I35</f>
        <v>5.0064000000000002</v>
      </c>
      <c r="Q35" s="37">
        <f t="shared" ref="Q35:Q66" si="13">J35</f>
        <v>2.7995999999999999</v>
      </c>
      <c r="R35" s="37">
        <f t="shared" ref="R35:R66" si="14">K35</f>
        <v>3.6107999999999998</v>
      </c>
      <c r="S35" s="37">
        <f t="shared" ref="S35:S66" si="15">L35</f>
        <v>0.58320000000000005</v>
      </c>
      <c r="T35" s="37">
        <f t="shared" si="10"/>
        <v>12</v>
      </c>
    </row>
    <row r="36" spans="1:20">
      <c r="A36" s="8" t="s">
        <v>78</v>
      </c>
      <c r="B36" s="197">
        <v>12</v>
      </c>
      <c r="C36" s="197">
        <v>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5.0064000000000002</v>
      </c>
      <c r="J36" s="21">
        <f t="shared" si="6"/>
        <v>2.7995999999999999</v>
      </c>
      <c r="K36" s="21">
        <f t="shared" si="7"/>
        <v>3.6107999999999998</v>
      </c>
      <c r="L36" s="21">
        <f t="shared" si="8"/>
        <v>0.58320000000000005</v>
      </c>
      <c r="M36" s="157">
        <f t="shared" si="9"/>
        <v>12</v>
      </c>
      <c r="N36" s="22"/>
      <c r="P36" s="37">
        <f t="shared" si="12"/>
        <v>5.0064000000000002</v>
      </c>
      <c r="Q36" s="37">
        <f t="shared" si="13"/>
        <v>2.7995999999999999</v>
      </c>
      <c r="R36" s="37">
        <f t="shared" si="14"/>
        <v>3.6107999999999998</v>
      </c>
      <c r="S36" s="37">
        <f t="shared" si="15"/>
        <v>0.58320000000000005</v>
      </c>
      <c r="T36" s="37">
        <f t="shared" si="10"/>
        <v>12</v>
      </c>
    </row>
    <row r="37" spans="1:20">
      <c r="A37" s="8" t="s">
        <v>79</v>
      </c>
      <c r="B37" s="197">
        <v>12</v>
      </c>
      <c r="C37" s="197">
        <v>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5.0064000000000002</v>
      </c>
      <c r="J37" s="21">
        <f t="shared" si="6"/>
        <v>2.7995999999999999</v>
      </c>
      <c r="K37" s="21">
        <f t="shared" si="7"/>
        <v>3.6107999999999998</v>
      </c>
      <c r="L37" s="21">
        <f t="shared" si="8"/>
        <v>0.58320000000000005</v>
      </c>
      <c r="M37" s="157">
        <f t="shared" si="9"/>
        <v>12</v>
      </c>
      <c r="N37" s="22"/>
      <c r="P37" s="37">
        <f t="shared" si="12"/>
        <v>5.0064000000000002</v>
      </c>
      <c r="Q37" s="37">
        <f t="shared" si="13"/>
        <v>2.7995999999999999</v>
      </c>
      <c r="R37" s="37">
        <f t="shared" si="14"/>
        <v>3.6107999999999998</v>
      </c>
      <c r="S37" s="37">
        <f t="shared" si="15"/>
        <v>0.58320000000000005</v>
      </c>
      <c r="T37" s="37">
        <f t="shared" si="10"/>
        <v>12</v>
      </c>
    </row>
    <row r="38" spans="1:20">
      <c r="A38" s="8" t="s">
        <v>80</v>
      </c>
      <c r="B38" s="197">
        <v>12</v>
      </c>
      <c r="C38" s="197">
        <v>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5.0064000000000002</v>
      </c>
      <c r="J38" s="21">
        <f t="shared" si="6"/>
        <v>2.7995999999999999</v>
      </c>
      <c r="K38" s="21">
        <f t="shared" si="7"/>
        <v>3.6107999999999998</v>
      </c>
      <c r="L38" s="21">
        <f t="shared" si="8"/>
        <v>0.58320000000000005</v>
      </c>
      <c r="M38" s="157">
        <f t="shared" si="9"/>
        <v>12</v>
      </c>
      <c r="N38" s="22"/>
      <c r="P38" s="37">
        <f t="shared" si="12"/>
        <v>5.0064000000000002</v>
      </c>
      <c r="Q38" s="37">
        <f t="shared" si="13"/>
        <v>2.7995999999999999</v>
      </c>
      <c r="R38" s="37">
        <f t="shared" si="14"/>
        <v>3.6107999999999998</v>
      </c>
      <c r="S38" s="37">
        <f t="shared" si="15"/>
        <v>0.58320000000000005</v>
      </c>
      <c r="T38" s="37">
        <f t="shared" si="10"/>
        <v>12</v>
      </c>
    </row>
    <row r="39" spans="1:20">
      <c r="A39" s="8" t="s">
        <v>81</v>
      </c>
      <c r="B39" s="197">
        <v>12</v>
      </c>
      <c r="C39" s="197">
        <v>12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5.0064000000000002</v>
      </c>
      <c r="J39" s="21">
        <f t="shared" si="6"/>
        <v>2.7995999999999999</v>
      </c>
      <c r="K39" s="21">
        <f t="shared" si="7"/>
        <v>3.6107999999999998</v>
      </c>
      <c r="L39" s="21">
        <f t="shared" si="8"/>
        <v>0.58320000000000005</v>
      </c>
      <c r="M39" s="157">
        <f t="shared" si="9"/>
        <v>12</v>
      </c>
      <c r="N39" s="22"/>
      <c r="P39" s="37">
        <f t="shared" si="12"/>
        <v>5.0064000000000002</v>
      </c>
      <c r="Q39" s="37">
        <f t="shared" si="13"/>
        <v>2.7995999999999999</v>
      </c>
      <c r="R39" s="37">
        <f t="shared" si="14"/>
        <v>3.6107999999999998</v>
      </c>
      <c r="S39" s="37">
        <f t="shared" si="15"/>
        <v>0.58320000000000005</v>
      </c>
      <c r="T39" s="37">
        <f t="shared" si="10"/>
        <v>12</v>
      </c>
    </row>
    <row r="40" spans="1:20">
      <c r="A40" s="8" t="s">
        <v>82</v>
      </c>
      <c r="B40" s="197">
        <v>12</v>
      </c>
      <c r="C40" s="197">
        <v>12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5.0064000000000002</v>
      </c>
      <c r="J40" s="21">
        <f t="shared" si="6"/>
        <v>2.7995999999999999</v>
      </c>
      <c r="K40" s="21">
        <f t="shared" si="7"/>
        <v>3.6107999999999998</v>
      </c>
      <c r="L40" s="21">
        <f t="shared" si="8"/>
        <v>0.58320000000000005</v>
      </c>
      <c r="M40" s="157">
        <f t="shared" si="9"/>
        <v>12</v>
      </c>
      <c r="N40" s="22"/>
      <c r="P40" s="37">
        <f t="shared" si="12"/>
        <v>5.0064000000000002</v>
      </c>
      <c r="Q40" s="37">
        <f t="shared" si="13"/>
        <v>2.7995999999999999</v>
      </c>
      <c r="R40" s="37">
        <f t="shared" si="14"/>
        <v>3.6107999999999998</v>
      </c>
      <c r="S40" s="37">
        <f t="shared" si="15"/>
        <v>0.58320000000000005</v>
      </c>
      <c r="T40" s="37">
        <f t="shared" si="10"/>
        <v>12</v>
      </c>
    </row>
    <row r="41" spans="1:20">
      <c r="A41" s="8" t="s">
        <v>83</v>
      </c>
      <c r="B41" s="197">
        <v>12</v>
      </c>
      <c r="C41" s="197">
        <v>12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5.0064000000000002</v>
      </c>
      <c r="J41" s="21">
        <f t="shared" si="6"/>
        <v>2.7995999999999999</v>
      </c>
      <c r="K41" s="21">
        <f t="shared" si="7"/>
        <v>3.6107999999999998</v>
      </c>
      <c r="L41" s="21">
        <f t="shared" si="8"/>
        <v>0.58320000000000005</v>
      </c>
      <c r="M41" s="157">
        <f t="shared" si="9"/>
        <v>12</v>
      </c>
      <c r="N41" s="22"/>
      <c r="P41" s="37">
        <f t="shared" si="12"/>
        <v>5.0064000000000002</v>
      </c>
      <c r="Q41" s="37">
        <f t="shared" si="13"/>
        <v>2.7995999999999999</v>
      </c>
      <c r="R41" s="37">
        <f t="shared" si="14"/>
        <v>3.6107999999999998</v>
      </c>
      <c r="S41" s="37">
        <f t="shared" si="15"/>
        <v>0.58320000000000005</v>
      </c>
      <c r="T41" s="37">
        <f t="shared" si="10"/>
        <v>12</v>
      </c>
    </row>
    <row r="42" spans="1:20">
      <c r="A42" s="8" t="s">
        <v>84</v>
      </c>
      <c r="B42" s="197">
        <v>12</v>
      </c>
      <c r="C42" s="197">
        <v>12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5.0064000000000002</v>
      </c>
      <c r="J42" s="21">
        <f t="shared" si="6"/>
        <v>2.7995999999999999</v>
      </c>
      <c r="K42" s="21">
        <f t="shared" si="7"/>
        <v>3.6107999999999998</v>
      </c>
      <c r="L42" s="21">
        <f t="shared" si="8"/>
        <v>0.58320000000000005</v>
      </c>
      <c r="M42" s="157">
        <f t="shared" si="9"/>
        <v>12</v>
      </c>
      <c r="N42" s="22"/>
      <c r="P42" s="37">
        <f t="shared" si="12"/>
        <v>5.0064000000000002</v>
      </c>
      <c r="Q42" s="37">
        <f t="shared" si="13"/>
        <v>2.7995999999999999</v>
      </c>
      <c r="R42" s="37">
        <f t="shared" si="14"/>
        <v>3.6107999999999998</v>
      </c>
      <c r="S42" s="37">
        <f t="shared" si="15"/>
        <v>0.58320000000000005</v>
      </c>
      <c r="T42" s="37">
        <f t="shared" si="10"/>
        <v>12</v>
      </c>
    </row>
    <row r="43" spans="1:20">
      <c r="A43" s="8" t="s">
        <v>85</v>
      </c>
      <c r="B43" s="197">
        <v>12</v>
      </c>
      <c r="C43" s="197">
        <v>12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5.0064000000000002</v>
      </c>
      <c r="J43" s="21">
        <f t="shared" si="6"/>
        <v>2.7995999999999999</v>
      </c>
      <c r="K43" s="21">
        <f t="shared" si="7"/>
        <v>3.6107999999999998</v>
      </c>
      <c r="L43" s="21">
        <f t="shared" si="8"/>
        <v>0.58320000000000005</v>
      </c>
      <c r="M43" s="157">
        <f t="shared" si="9"/>
        <v>12</v>
      </c>
      <c r="N43" s="22"/>
      <c r="P43" s="37">
        <f t="shared" si="12"/>
        <v>5.0064000000000002</v>
      </c>
      <c r="Q43" s="37">
        <f t="shared" si="13"/>
        <v>2.7995999999999999</v>
      </c>
      <c r="R43" s="37">
        <f t="shared" si="14"/>
        <v>3.6107999999999998</v>
      </c>
      <c r="S43" s="37">
        <f t="shared" si="15"/>
        <v>0.58320000000000005</v>
      </c>
      <c r="T43" s="37">
        <f t="shared" si="10"/>
        <v>12</v>
      </c>
    </row>
    <row r="44" spans="1:20">
      <c r="A44" s="8" t="s">
        <v>86</v>
      </c>
      <c r="B44" s="197">
        <v>12</v>
      </c>
      <c r="C44" s="197">
        <v>12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5.0064000000000002</v>
      </c>
      <c r="J44" s="21">
        <f t="shared" si="6"/>
        <v>2.7995999999999999</v>
      </c>
      <c r="K44" s="21">
        <f t="shared" si="7"/>
        <v>3.6107999999999998</v>
      </c>
      <c r="L44" s="21">
        <f t="shared" si="8"/>
        <v>0.58320000000000005</v>
      </c>
      <c r="M44" s="157">
        <f t="shared" si="9"/>
        <v>12</v>
      </c>
      <c r="N44" s="22"/>
      <c r="P44" s="37">
        <f t="shared" si="12"/>
        <v>5.0064000000000002</v>
      </c>
      <c r="Q44" s="37">
        <f t="shared" si="13"/>
        <v>2.7995999999999999</v>
      </c>
      <c r="R44" s="37">
        <f t="shared" si="14"/>
        <v>3.6107999999999998</v>
      </c>
      <c r="S44" s="37">
        <f t="shared" si="15"/>
        <v>0.58320000000000005</v>
      </c>
      <c r="T44" s="37">
        <f t="shared" si="10"/>
        <v>12</v>
      </c>
    </row>
    <row r="45" spans="1:20">
      <c r="A45" s="8" t="s">
        <v>87</v>
      </c>
      <c r="B45" s="197">
        <v>12</v>
      </c>
      <c r="C45" s="197">
        <v>12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5.0064000000000002</v>
      </c>
      <c r="J45" s="21">
        <f t="shared" si="6"/>
        <v>2.7995999999999999</v>
      </c>
      <c r="K45" s="21">
        <f t="shared" si="7"/>
        <v>3.6107999999999998</v>
      </c>
      <c r="L45" s="21">
        <f t="shared" si="8"/>
        <v>0.58320000000000005</v>
      </c>
      <c r="M45" s="157">
        <f t="shared" si="9"/>
        <v>12</v>
      </c>
      <c r="N45" s="22"/>
      <c r="P45" s="37">
        <f t="shared" si="12"/>
        <v>5.0064000000000002</v>
      </c>
      <c r="Q45" s="37">
        <f t="shared" si="13"/>
        <v>2.7995999999999999</v>
      </c>
      <c r="R45" s="37">
        <f t="shared" si="14"/>
        <v>3.6107999999999998</v>
      </c>
      <c r="S45" s="37">
        <f t="shared" si="15"/>
        <v>0.58320000000000005</v>
      </c>
      <c r="T45" s="37">
        <f t="shared" si="10"/>
        <v>12</v>
      </c>
    </row>
    <row r="46" spans="1:20">
      <c r="A46" s="8" t="s">
        <v>88</v>
      </c>
      <c r="B46" s="197">
        <v>12</v>
      </c>
      <c r="C46" s="197">
        <v>12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5.0064000000000002</v>
      </c>
      <c r="J46" s="21">
        <f t="shared" si="6"/>
        <v>2.7995999999999999</v>
      </c>
      <c r="K46" s="21">
        <f t="shared" si="7"/>
        <v>3.6107999999999998</v>
      </c>
      <c r="L46" s="21">
        <f t="shared" si="8"/>
        <v>0.58320000000000005</v>
      </c>
      <c r="M46" s="157">
        <f t="shared" si="9"/>
        <v>12</v>
      </c>
      <c r="N46" s="22"/>
      <c r="P46" s="37">
        <f t="shared" si="12"/>
        <v>5.0064000000000002</v>
      </c>
      <c r="Q46" s="37">
        <f t="shared" si="13"/>
        <v>2.7995999999999999</v>
      </c>
      <c r="R46" s="37">
        <f t="shared" si="14"/>
        <v>3.6107999999999998</v>
      </c>
      <c r="S46" s="37">
        <f t="shared" si="15"/>
        <v>0.58320000000000005</v>
      </c>
      <c r="T46" s="37">
        <f t="shared" si="10"/>
        <v>12</v>
      </c>
    </row>
    <row r="47" spans="1:20">
      <c r="A47" s="8" t="s">
        <v>89</v>
      </c>
      <c r="B47" s="197">
        <v>12</v>
      </c>
      <c r="C47" s="197">
        <v>12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5.0064000000000002</v>
      </c>
      <c r="J47" s="21">
        <f t="shared" si="6"/>
        <v>2.7995999999999999</v>
      </c>
      <c r="K47" s="21">
        <f t="shared" si="7"/>
        <v>3.6107999999999998</v>
      </c>
      <c r="L47" s="21">
        <f t="shared" si="8"/>
        <v>0.58320000000000005</v>
      </c>
      <c r="M47" s="157">
        <f t="shared" si="9"/>
        <v>12</v>
      </c>
      <c r="N47" s="22"/>
      <c r="P47" s="37">
        <f t="shared" si="12"/>
        <v>5.0064000000000002</v>
      </c>
      <c r="Q47" s="37">
        <f t="shared" si="13"/>
        <v>2.7995999999999999</v>
      </c>
      <c r="R47" s="37">
        <f t="shared" si="14"/>
        <v>3.6107999999999998</v>
      </c>
      <c r="S47" s="37">
        <f t="shared" si="15"/>
        <v>0.58320000000000005</v>
      </c>
      <c r="T47" s="37">
        <f t="shared" si="10"/>
        <v>12</v>
      </c>
    </row>
    <row r="48" spans="1:20">
      <c r="A48" s="8" t="s">
        <v>90</v>
      </c>
      <c r="B48" s="197">
        <v>12</v>
      </c>
      <c r="C48" s="197">
        <v>12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5.0064000000000002</v>
      </c>
      <c r="J48" s="21">
        <f t="shared" si="6"/>
        <v>2.7995999999999999</v>
      </c>
      <c r="K48" s="21">
        <f t="shared" si="7"/>
        <v>3.6107999999999998</v>
      </c>
      <c r="L48" s="21">
        <f t="shared" si="8"/>
        <v>0.58320000000000005</v>
      </c>
      <c r="M48" s="157">
        <f t="shared" si="9"/>
        <v>12</v>
      </c>
      <c r="N48" s="22"/>
      <c r="P48" s="37">
        <f t="shared" si="12"/>
        <v>5.0064000000000002</v>
      </c>
      <c r="Q48" s="37">
        <f t="shared" si="13"/>
        <v>2.7995999999999999</v>
      </c>
      <c r="R48" s="37">
        <f t="shared" si="14"/>
        <v>3.6107999999999998</v>
      </c>
      <c r="S48" s="37">
        <f t="shared" si="15"/>
        <v>0.58320000000000005</v>
      </c>
      <c r="T48" s="37">
        <f t="shared" si="10"/>
        <v>12</v>
      </c>
    </row>
    <row r="49" spans="1:20">
      <c r="A49" s="8" t="s">
        <v>91</v>
      </c>
      <c r="B49" s="197">
        <v>12</v>
      </c>
      <c r="C49" s="197">
        <v>12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5.0064000000000002</v>
      </c>
      <c r="J49" s="21">
        <f t="shared" si="6"/>
        <v>2.7995999999999999</v>
      </c>
      <c r="K49" s="21">
        <f t="shared" si="7"/>
        <v>3.6107999999999998</v>
      </c>
      <c r="L49" s="21">
        <f t="shared" si="8"/>
        <v>0.58320000000000005</v>
      </c>
      <c r="M49" s="157">
        <f t="shared" si="9"/>
        <v>12</v>
      </c>
      <c r="N49" s="22"/>
      <c r="P49" s="37">
        <f t="shared" si="12"/>
        <v>5.0064000000000002</v>
      </c>
      <c r="Q49" s="37">
        <f t="shared" si="13"/>
        <v>2.7995999999999999</v>
      </c>
      <c r="R49" s="37">
        <f t="shared" si="14"/>
        <v>3.6107999999999998</v>
      </c>
      <c r="S49" s="37">
        <f t="shared" si="15"/>
        <v>0.58320000000000005</v>
      </c>
      <c r="T49" s="37">
        <f t="shared" si="10"/>
        <v>12</v>
      </c>
    </row>
    <row r="50" spans="1:20">
      <c r="A50" s="8" t="s">
        <v>92</v>
      </c>
      <c r="B50" s="197">
        <v>12</v>
      </c>
      <c r="C50" s="197">
        <v>12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5.0064000000000002</v>
      </c>
      <c r="J50" s="21">
        <f t="shared" si="6"/>
        <v>2.7995999999999999</v>
      </c>
      <c r="K50" s="21">
        <f t="shared" si="7"/>
        <v>3.6107999999999998</v>
      </c>
      <c r="L50" s="21">
        <f t="shared" si="8"/>
        <v>0.58320000000000005</v>
      </c>
      <c r="M50" s="157">
        <f t="shared" si="9"/>
        <v>12</v>
      </c>
      <c r="N50" s="22"/>
      <c r="P50" s="37">
        <f t="shared" si="12"/>
        <v>5.0064000000000002</v>
      </c>
      <c r="Q50" s="37">
        <f t="shared" si="13"/>
        <v>2.7995999999999999</v>
      </c>
      <c r="R50" s="37">
        <f t="shared" si="14"/>
        <v>3.6107999999999998</v>
      </c>
      <c r="S50" s="37">
        <f t="shared" si="15"/>
        <v>0.58320000000000005</v>
      </c>
      <c r="T50" s="37">
        <f t="shared" si="10"/>
        <v>12</v>
      </c>
    </row>
    <row r="51" spans="1:20">
      <c r="A51" s="8" t="s">
        <v>93</v>
      </c>
      <c r="B51" s="197">
        <v>12</v>
      </c>
      <c r="C51" s="197">
        <v>12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5.0064000000000002</v>
      </c>
      <c r="J51" s="21">
        <f t="shared" si="6"/>
        <v>2.7995999999999999</v>
      </c>
      <c r="K51" s="21">
        <f t="shared" si="7"/>
        <v>3.6107999999999998</v>
      </c>
      <c r="L51" s="21">
        <f t="shared" si="8"/>
        <v>0.58320000000000005</v>
      </c>
      <c r="M51" s="157">
        <f t="shared" si="9"/>
        <v>12</v>
      </c>
      <c r="N51" s="22"/>
      <c r="P51" s="37">
        <f t="shared" si="12"/>
        <v>5.0064000000000002</v>
      </c>
      <c r="Q51" s="37">
        <f t="shared" si="13"/>
        <v>2.7995999999999999</v>
      </c>
      <c r="R51" s="37">
        <f t="shared" si="14"/>
        <v>3.6107999999999998</v>
      </c>
      <c r="S51" s="37">
        <f t="shared" si="15"/>
        <v>0.58320000000000005</v>
      </c>
      <c r="T51" s="37">
        <f t="shared" si="10"/>
        <v>12</v>
      </c>
    </row>
    <row r="52" spans="1:20">
      <c r="A52" s="8" t="s">
        <v>94</v>
      </c>
      <c r="B52" s="197">
        <v>12</v>
      </c>
      <c r="C52" s="197">
        <v>12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5.0064000000000002</v>
      </c>
      <c r="J52" s="21">
        <f t="shared" si="6"/>
        <v>2.7995999999999999</v>
      </c>
      <c r="K52" s="21">
        <f t="shared" si="7"/>
        <v>3.6107999999999998</v>
      </c>
      <c r="L52" s="21">
        <f t="shared" si="8"/>
        <v>0.58320000000000005</v>
      </c>
      <c r="M52" s="157">
        <f t="shared" si="9"/>
        <v>12</v>
      </c>
      <c r="N52" s="22"/>
      <c r="P52" s="37">
        <f t="shared" si="12"/>
        <v>5.0064000000000002</v>
      </c>
      <c r="Q52" s="37">
        <f t="shared" si="13"/>
        <v>2.7995999999999999</v>
      </c>
      <c r="R52" s="37">
        <f t="shared" si="14"/>
        <v>3.6107999999999998</v>
      </c>
      <c r="S52" s="37">
        <f t="shared" si="15"/>
        <v>0.58320000000000005</v>
      </c>
      <c r="T52" s="37">
        <f t="shared" si="10"/>
        <v>12</v>
      </c>
    </row>
    <row r="53" spans="1:20">
      <c r="A53" s="8" t="s">
        <v>95</v>
      </c>
      <c r="B53" s="197">
        <v>12</v>
      </c>
      <c r="C53" s="197">
        <v>12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5.0064000000000002</v>
      </c>
      <c r="J53" s="21">
        <f t="shared" si="6"/>
        <v>2.7995999999999999</v>
      </c>
      <c r="K53" s="21">
        <f t="shared" si="7"/>
        <v>3.6107999999999998</v>
      </c>
      <c r="L53" s="21">
        <f t="shared" si="8"/>
        <v>0.58320000000000005</v>
      </c>
      <c r="M53" s="157">
        <f t="shared" si="9"/>
        <v>12</v>
      </c>
      <c r="N53" s="22"/>
      <c r="P53" s="37">
        <f t="shared" si="12"/>
        <v>5.0064000000000002</v>
      </c>
      <c r="Q53" s="37">
        <f t="shared" si="13"/>
        <v>2.7995999999999999</v>
      </c>
      <c r="R53" s="37">
        <f t="shared" si="14"/>
        <v>3.6107999999999998</v>
      </c>
      <c r="S53" s="37">
        <f t="shared" si="15"/>
        <v>0.58320000000000005</v>
      </c>
      <c r="T53" s="37">
        <f t="shared" si="10"/>
        <v>12</v>
      </c>
    </row>
    <row r="54" spans="1:20">
      <c r="A54" s="8" t="s">
        <v>96</v>
      </c>
      <c r="B54" s="197">
        <v>12</v>
      </c>
      <c r="C54" s="197">
        <v>12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5.0064000000000002</v>
      </c>
      <c r="J54" s="21">
        <f t="shared" si="6"/>
        <v>2.7995999999999999</v>
      </c>
      <c r="K54" s="21">
        <f t="shared" si="7"/>
        <v>3.6107999999999998</v>
      </c>
      <c r="L54" s="21">
        <f t="shared" si="8"/>
        <v>0.58320000000000005</v>
      </c>
      <c r="M54" s="157">
        <f t="shared" si="9"/>
        <v>12</v>
      </c>
      <c r="N54" s="22"/>
      <c r="P54" s="37">
        <f t="shared" si="12"/>
        <v>5.0064000000000002</v>
      </c>
      <c r="Q54" s="37">
        <f t="shared" si="13"/>
        <v>2.7995999999999999</v>
      </c>
      <c r="R54" s="37">
        <f t="shared" si="14"/>
        <v>3.6107999999999998</v>
      </c>
      <c r="S54" s="37">
        <f t="shared" si="15"/>
        <v>0.58320000000000005</v>
      </c>
      <c r="T54" s="37">
        <f t="shared" si="10"/>
        <v>12</v>
      </c>
    </row>
    <row r="55" spans="1:20">
      <c r="A55" s="8" t="s">
        <v>97</v>
      </c>
      <c r="B55" s="197">
        <v>12</v>
      </c>
      <c r="C55" s="197">
        <v>12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5.0064000000000002</v>
      </c>
      <c r="J55" s="21">
        <f t="shared" si="6"/>
        <v>2.7995999999999999</v>
      </c>
      <c r="K55" s="21">
        <f t="shared" si="7"/>
        <v>3.6107999999999998</v>
      </c>
      <c r="L55" s="21">
        <f t="shared" si="8"/>
        <v>0.58320000000000005</v>
      </c>
      <c r="M55" s="157">
        <f t="shared" si="9"/>
        <v>12</v>
      </c>
      <c r="N55" s="22"/>
      <c r="P55" s="37">
        <f t="shared" si="12"/>
        <v>5.0064000000000002</v>
      </c>
      <c r="Q55" s="37">
        <f t="shared" si="13"/>
        <v>2.7995999999999999</v>
      </c>
      <c r="R55" s="37">
        <f t="shared" si="14"/>
        <v>3.6107999999999998</v>
      </c>
      <c r="S55" s="37">
        <f t="shared" si="15"/>
        <v>0.58320000000000005</v>
      </c>
      <c r="T55" s="37">
        <f t="shared" si="10"/>
        <v>12</v>
      </c>
    </row>
    <row r="56" spans="1:20">
      <c r="A56" s="8" t="s">
        <v>98</v>
      </c>
      <c r="B56" s="197">
        <v>12</v>
      </c>
      <c r="C56" s="197">
        <v>12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5.0064000000000002</v>
      </c>
      <c r="J56" s="21">
        <f t="shared" si="6"/>
        <v>2.7995999999999999</v>
      </c>
      <c r="K56" s="21">
        <f t="shared" si="7"/>
        <v>3.6107999999999998</v>
      </c>
      <c r="L56" s="21">
        <f t="shared" si="8"/>
        <v>0.58320000000000005</v>
      </c>
      <c r="M56" s="157">
        <f t="shared" si="9"/>
        <v>12</v>
      </c>
      <c r="N56" s="22"/>
      <c r="P56" s="37">
        <f t="shared" si="12"/>
        <v>5.0064000000000002</v>
      </c>
      <c r="Q56" s="37">
        <f t="shared" si="13"/>
        <v>2.7995999999999999</v>
      </c>
      <c r="R56" s="37">
        <f t="shared" si="14"/>
        <v>3.6107999999999998</v>
      </c>
      <c r="S56" s="37">
        <f t="shared" si="15"/>
        <v>0.58320000000000005</v>
      </c>
      <c r="T56" s="37">
        <f t="shared" si="10"/>
        <v>12</v>
      </c>
    </row>
    <row r="57" spans="1:20">
      <c r="A57" s="8" t="s">
        <v>99</v>
      </c>
      <c r="B57" s="197">
        <v>12</v>
      </c>
      <c r="C57" s="197">
        <v>12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5.0064000000000002</v>
      </c>
      <c r="J57" s="21">
        <f t="shared" si="6"/>
        <v>2.7995999999999999</v>
      </c>
      <c r="K57" s="21">
        <f t="shared" si="7"/>
        <v>3.6107999999999998</v>
      </c>
      <c r="L57" s="21">
        <f t="shared" si="8"/>
        <v>0.58320000000000005</v>
      </c>
      <c r="M57" s="157">
        <f t="shared" si="9"/>
        <v>12</v>
      </c>
      <c r="N57" s="22"/>
      <c r="P57" s="37">
        <f t="shared" si="12"/>
        <v>5.0064000000000002</v>
      </c>
      <c r="Q57" s="37">
        <f t="shared" si="13"/>
        <v>2.7995999999999999</v>
      </c>
      <c r="R57" s="37">
        <f t="shared" si="14"/>
        <v>3.6107999999999998</v>
      </c>
      <c r="S57" s="37">
        <f t="shared" si="15"/>
        <v>0.58320000000000005</v>
      </c>
      <c r="T57" s="37">
        <f t="shared" si="10"/>
        <v>12</v>
      </c>
    </row>
    <row r="58" spans="1:20">
      <c r="A58" s="8" t="s">
        <v>100</v>
      </c>
      <c r="B58" s="197">
        <v>12</v>
      </c>
      <c r="C58" s="197">
        <v>12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5.0064000000000002</v>
      </c>
      <c r="J58" s="21">
        <f t="shared" si="6"/>
        <v>2.7995999999999999</v>
      </c>
      <c r="K58" s="21">
        <f t="shared" si="7"/>
        <v>3.6107999999999998</v>
      </c>
      <c r="L58" s="21">
        <f t="shared" si="8"/>
        <v>0.58320000000000005</v>
      </c>
      <c r="M58" s="157">
        <f t="shared" si="9"/>
        <v>12</v>
      </c>
      <c r="N58" s="22"/>
      <c r="P58" s="37">
        <f t="shared" si="12"/>
        <v>5.0064000000000002</v>
      </c>
      <c r="Q58" s="37">
        <f t="shared" si="13"/>
        <v>2.7995999999999999</v>
      </c>
      <c r="R58" s="37">
        <f t="shared" si="14"/>
        <v>3.6107999999999998</v>
      </c>
      <c r="S58" s="37">
        <f t="shared" si="15"/>
        <v>0.58320000000000005</v>
      </c>
      <c r="T58" s="37">
        <f t="shared" si="10"/>
        <v>12</v>
      </c>
    </row>
    <row r="59" spans="1:20">
      <c r="A59" s="8" t="s">
        <v>101</v>
      </c>
      <c r="B59" s="197">
        <v>12</v>
      </c>
      <c r="C59" s="197">
        <v>12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5.0064000000000002</v>
      </c>
      <c r="J59" s="21">
        <f t="shared" si="6"/>
        <v>2.7995999999999999</v>
      </c>
      <c r="K59" s="21">
        <f t="shared" si="7"/>
        <v>3.6107999999999998</v>
      </c>
      <c r="L59" s="21">
        <f t="shared" si="8"/>
        <v>0.58320000000000005</v>
      </c>
      <c r="M59" s="157">
        <f t="shared" si="9"/>
        <v>12</v>
      </c>
      <c r="N59" s="22"/>
      <c r="P59" s="37">
        <f t="shared" si="12"/>
        <v>5.0064000000000002</v>
      </c>
      <c r="Q59" s="37">
        <f t="shared" si="13"/>
        <v>2.7995999999999999</v>
      </c>
      <c r="R59" s="37">
        <f t="shared" si="14"/>
        <v>3.6107999999999998</v>
      </c>
      <c r="S59" s="37">
        <f t="shared" si="15"/>
        <v>0.58320000000000005</v>
      </c>
      <c r="T59" s="37">
        <f t="shared" si="10"/>
        <v>12</v>
      </c>
    </row>
    <row r="60" spans="1:20">
      <c r="A60" s="8" t="s">
        <v>102</v>
      </c>
      <c r="B60" s="197">
        <v>12</v>
      </c>
      <c r="C60" s="197">
        <v>12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5.0064000000000002</v>
      </c>
      <c r="J60" s="21">
        <f t="shared" si="6"/>
        <v>2.7995999999999999</v>
      </c>
      <c r="K60" s="21">
        <f t="shared" si="7"/>
        <v>3.6107999999999998</v>
      </c>
      <c r="L60" s="21">
        <f t="shared" si="8"/>
        <v>0.58320000000000005</v>
      </c>
      <c r="M60" s="157">
        <f t="shared" si="9"/>
        <v>12</v>
      </c>
      <c r="N60" s="22"/>
      <c r="P60" s="37">
        <f t="shared" si="12"/>
        <v>5.0064000000000002</v>
      </c>
      <c r="Q60" s="37">
        <f t="shared" si="13"/>
        <v>2.7995999999999999</v>
      </c>
      <c r="R60" s="37">
        <f t="shared" si="14"/>
        <v>3.6107999999999998</v>
      </c>
      <c r="S60" s="37">
        <f t="shared" si="15"/>
        <v>0.58320000000000005</v>
      </c>
      <c r="T60" s="37">
        <f t="shared" si="10"/>
        <v>12</v>
      </c>
    </row>
    <row r="61" spans="1:20">
      <c r="A61" s="8" t="s">
        <v>103</v>
      </c>
      <c r="B61" s="197">
        <v>12</v>
      </c>
      <c r="C61" s="197">
        <v>12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5.0064000000000002</v>
      </c>
      <c r="J61" s="21">
        <f t="shared" si="6"/>
        <v>2.7995999999999999</v>
      </c>
      <c r="K61" s="21">
        <f t="shared" si="7"/>
        <v>3.6107999999999998</v>
      </c>
      <c r="L61" s="21">
        <f t="shared" si="8"/>
        <v>0.58320000000000005</v>
      </c>
      <c r="M61" s="157">
        <f t="shared" si="9"/>
        <v>12</v>
      </c>
      <c r="N61" s="22"/>
      <c r="P61" s="37">
        <f t="shared" si="12"/>
        <v>5.0064000000000002</v>
      </c>
      <c r="Q61" s="37">
        <f t="shared" si="13"/>
        <v>2.7995999999999999</v>
      </c>
      <c r="R61" s="37">
        <f t="shared" si="14"/>
        <v>3.6107999999999998</v>
      </c>
      <c r="S61" s="37">
        <f t="shared" si="15"/>
        <v>0.58320000000000005</v>
      </c>
      <c r="T61" s="37">
        <f t="shared" si="10"/>
        <v>12</v>
      </c>
    </row>
    <row r="62" spans="1:20">
      <c r="A62" s="8" t="s">
        <v>104</v>
      </c>
      <c r="B62" s="197">
        <v>12</v>
      </c>
      <c r="C62" s="197">
        <v>12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5.0064000000000002</v>
      </c>
      <c r="J62" s="21">
        <f t="shared" si="6"/>
        <v>2.7995999999999999</v>
      </c>
      <c r="K62" s="21">
        <f t="shared" si="7"/>
        <v>3.6107999999999998</v>
      </c>
      <c r="L62" s="21">
        <f t="shared" si="8"/>
        <v>0.58320000000000005</v>
      </c>
      <c r="M62" s="157">
        <f t="shared" si="9"/>
        <v>12</v>
      </c>
      <c r="N62" s="22"/>
      <c r="P62" s="37">
        <f t="shared" si="12"/>
        <v>5.0064000000000002</v>
      </c>
      <c r="Q62" s="37">
        <f t="shared" si="13"/>
        <v>2.7995999999999999</v>
      </c>
      <c r="R62" s="37">
        <f t="shared" si="14"/>
        <v>3.6107999999999998</v>
      </c>
      <c r="S62" s="37">
        <f t="shared" si="15"/>
        <v>0.58320000000000005</v>
      </c>
      <c r="T62" s="37">
        <f t="shared" si="10"/>
        <v>12</v>
      </c>
    </row>
    <row r="63" spans="1:20">
      <c r="A63" s="8" t="s">
        <v>105</v>
      </c>
      <c r="B63" s="197">
        <v>12</v>
      </c>
      <c r="C63" s="197">
        <v>12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5.0064000000000002</v>
      </c>
      <c r="J63" s="21">
        <f t="shared" si="6"/>
        <v>2.7995999999999999</v>
      </c>
      <c r="K63" s="21">
        <f t="shared" si="7"/>
        <v>3.6107999999999998</v>
      </c>
      <c r="L63" s="21">
        <f t="shared" si="8"/>
        <v>0.58320000000000005</v>
      </c>
      <c r="M63" s="157">
        <f t="shared" si="9"/>
        <v>12</v>
      </c>
      <c r="N63" s="22"/>
      <c r="P63" s="37">
        <f t="shared" si="12"/>
        <v>5.0064000000000002</v>
      </c>
      <c r="Q63" s="37">
        <f t="shared" si="13"/>
        <v>2.7995999999999999</v>
      </c>
      <c r="R63" s="37">
        <f t="shared" si="14"/>
        <v>3.6107999999999998</v>
      </c>
      <c r="S63" s="37">
        <f t="shared" si="15"/>
        <v>0.58320000000000005</v>
      </c>
      <c r="T63" s="37">
        <f t="shared" si="10"/>
        <v>12</v>
      </c>
    </row>
    <row r="64" spans="1:20">
      <c r="A64" s="8" t="s">
        <v>106</v>
      </c>
      <c r="B64" s="197">
        <v>12</v>
      </c>
      <c r="C64" s="197">
        <v>12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5.0064000000000002</v>
      </c>
      <c r="J64" s="21">
        <f t="shared" si="6"/>
        <v>2.7995999999999999</v>
      </c>
      <c r="K64" s="21">
        <f t="shared" si="7"/>
        <v>3.6107999999999998</v>
      </c>
      <c r="L64" s="21">
        <f t="shared" si="8"/>
        <v>0.58320000000000005</v>
      </c>
      <c r="M64" s="157">
        <f t="shared" si="9"/>
        <v>12</v>
      </c>
      <c r="N64" s="22"/>
      <c r="P64" s="37">
        <f t="shared" si="12"/>
        <v>5.0064000000000002</v>
      </c>
      <c r="Q64" s="37">
        <f t="shared" si="13"/>
        <v>2.7995999999999999</v>
      </c>
      <c r="R64" s="37">
        <f t="shared" si="14"/>
        <v>3.6107999999999998</v>
      </c>
      <c r="S64" s="37">
        <f t="shared" si="15"/>
        <v>0.58320000000000005</v>
      </c>
      <c r="T64" s="37">
        <f t="shared" si="10"/>
        <v>12</v>
      </c>
    </row>
    <row r="65" spans="1:20">
      <c r="A65" s="8" t="s">
        <v>107</v>
      </c>
      <c r="B65" s="197">
        <v>12</v>
      </c>
      <c r="C65" s="197">
        <v>12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5.0064000000000002</v>
      </c>
      <c r="J65" s="21">
        <f t="shared" si="6"/>
        <v>2.7995999999999999</v>
      </c>
      <c r="K65" s="21">
        <f t="shared" si="7"/>
        <v>3.6107999999999998</v>
      </c>
      <c r="L65" s="21">
        <f t="shared" si="8"/>
        <v>0.58320000000000005</v>
      </c>
      <c r="M65" s="157">
        <f t="shared" si="9"/>
        <v>12</v>
      </c>
      <c r="N65" s="22"/>
      <c r="P65" s="37">
        <f t="shared" si="12"/>
        <v>5.0064000000000002</v>
      </c>
      <c r="Q65" s="37">
        <f t="shared" si="13"/>
        <v>2.7995999999999999</v>
      </c>
      <c r="R65" s="37">
        <f t="shared" si="14"/>
        <v>3.6107999999999998</v>
      </c>
      <c r="S65" s="37">
        <f t="shared" si="15"/>
        <v>0.58320000000000005</v>
      </c>
      <c r="T65" s="37">
        <f t="shared" si="10"/>
        <v>12</v>
      </c>
    </row>
    <row r="66" spans="1:20">
      <c r="A66" s="8" t="s">
        <v>108</v>
      </c>
      <c r="B66" s="197">
        <v>12</v>
      </c>
      <c r="C66" s="197">
        <v>12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5.0064000000000002</v>
      </c>
      <c r="J66" s="21">
        <f t="shared" si="6"/>
        <v>2.7995999999999999</v>
      </c>
      <c r="K66" s="21">
        <f t="shared" si="7"/>
        <v>3.6107999999999998</v>
      </c>
      <c r="L66" s="21">
        <f t="shared" si="8"/>
        <v>0.58320000000000005</v>
      </c>
      <c r="M66" s="157">
        <f t="shared" si="9"/>
        <v>12</v>
      </c>
      <c r="N66" s="22"/>
      <c r="P66" s="37">
        <f t="shared" si="12"/>
        <v>5.0064000000000002</v>
      </c>
      <c r="Q66" s="37">
        <f t="shared" si="13"/>
        <v>2.7995999999999999</v>
      </c>
      <c r="R66" s="37">
        <f t="shared" si="14"/>
        <v>3.6107999999999998</v>
      </c>
      <c r="S66" s="37">
        <f t="shared" si="15"/>
        <v>0.58320000000000005</v>
      </c>
      <c r="T66" s="37">
        <f t="shared" si="10"/>
        <v>12</v>
      </c>
    </row>
    <row r="67" spans="1:20">
      <c r="A67" s="8" t="s">
        <v>109</v>
      </c>
      <c r="B67" s="197">
        <v>12</v>
      </c>
      <c r="C67" s="197">
        <v>12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5.0064000000000002</v>
      </c>
      <c r="J67" s="21">
        <f t="shared" si="6"/>
        <v>2.7995999999999999</v>
      </c>
      <c r="K67" s="21">
        <f t="shared" si="7"/>
        <v>3.6107999999999998</v>
      </c>
      <c r="L67" s="21">
        <f t="shared" si="8"/>
        <v>0.58320000000000005</v>
      </c>
      <c r="M67" s="157">
        <f t="shared" si="9"/>
        <v>12</v>
      </c>
      <c r="N67" s="22"/>
      <c r="P67" s="37">
        <f t="shared" ref="P67:P98" si="17">I67</f>
        <v>5.0064000000000002</v>
      </c>
      <c r="Q67" s="37">
        <f t="shared" ref="Q67:Q98" si="18">J67</f>
        <v>2.7995999999999999</v>
      </c>
      <c r="R67" s="37">
        <f t="shared" ref="R67:R98" si="19">K67</f>
        <v>3.6107999999999998</v>
      </c>
      <c r="S67" s="37">
        <f t="shared" ref="S67:S98" si="20">L67</f>
        <v>0.58320000000000005</v>
      </c>
      <c r="T67" s="37">
        <f t="shared" si="10"/>
        <v>12</v>
      </c>
    </row>
    <row r="68" spans="1:20">
      <c r="A68" s="8" t="s">
        <v>110</v>
      </c>
      <c r="B68" s="197">
        <v>12</v>
      </c>
      <c r="C68" s="197">
        <v>12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5.0064000000000002</v>
      </c>
      <c r="J68" s="21">
        <f t="shared" ref="J68:J98" si="22">C68*E68/100</f>
        <v>2.7995999999999999</v>
      </c>
      <c r="K68" s="21">
        <f t="shared" ref="K68:K98" si="23">C68*F68/100</f>
        <v>3.6107999999999998</v>
      </c>
      <c r="L68" s="21">
        <f t="shared" ref="L68:L98" si="24">C68*G68/100</f>
        <v>0.58320000000000005</v>
      </c>
      <c r="M68" s="157">
        <f t="shared" ref="M68:M98" si="25">SUM(I68:L68)</f>
        <v>12</v>
      </c>
      <c r="N68" s="22"/>
      <c r="P68" s="37">
        <f t="shared" si="17"/>
        <v>5.0064000000000002</v>
      </c>
      <c r="Q68" s="37">
        <f t="shared" si="18"/>
        <v>2.7995999999999999</v>
      </c>
      <c r="R68" s="37">
        <f t="shared" si="19"/>
        <v>3.6107999999999998</v>
      </c>
      <c r="S68" s="37">
        <f t="shared" si="20"/>
        <v>0.58320000000000005</v>
      </c>
      <c r="T68" s="37">
        <f t="shared" ref="T68:T99" si="26">SUM(P68:S68)</f>
        <v>12</v>
      </c>
    </row>
    <row r="69" spans="1:20">
      <c r="A69" s="8" t="s">
        <v>111</v>
      </c>
      <c r="B69" s="197">
        <v>12</v>
      </c>
      <c r="C69" s="197">
        <v>12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5.0064000000000002</v>
      </c>
      <c r="J69" s="21">
        <f t="shared" si="22"/>
        <v>2.7995999999999999</v>
      </c>
      <c r="K69" s="21">
        <f t="shared" si="23"/>
        <v>3.6107999999999998</v>
      </c>
      <c r="L69" s="21">
        <f t="shared" si="24"/>
        <v>0.58320000000000005</v>
      </c>
      <c r="M69" s="157">
        <f t="shared" si="25"/>
        <v>12</v>
      </c>
      <c r="N69" s="22"/>
      <c r="P69" s="37">
        <f t="shared" si="17"/>
        <v>5.0064000000000002</v>
      </c>
      <c r="Q69" s="37">
        <f t="shared" si="18"/>
        <v>2.7995999999999999</v>
      </c>
      <c r="R69" s="37">
        <f t="shared" si="19"/>
        <v>3.6107999999999998</v>
      </c>
      <c r="S69" s="37">
        <f t="shared" si="20"/>
        <v>0.58320000000000005</v>
      </c>
      <c r="T69" s="37">
        <f t="shared" si="26"/>
        <v>12</v>
      </c>
    </row>
    <row r="70" spans="1:20">
      <c r="A70" s="8" t="s">
        <v>112</v>
      </c>
      <c r="B70" s="197">
        <v>12</v>
      </c>
      <c r="C70" s="197">
        <v>12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5.0064000000000002</v>
      </c>
      <c r="J70" s="21">
        <f t="shared" si="22"/>
        <v>2.7995999999999999</v>
      </c>
      <c r="K70" s="21">
        <f t="shared" si="23"/>
        <v>3.6107999999999998</v>
      </c>
      <c r="L70" s="21">
        <f t="shared" si="24"/>
        <v>0.58320000000000005</v>
      </c>
      <c r="M70" s="157">
        <f t="shared" si="25"/>
        <v>12</v>
      </c>
      <c r="N70" s="22"/>
      <c r="P70" s="37">
        <f t="shared" si="17"/>
        <v>5.0064000000000002</v>
      </c>
      <c r="Q70" s="37">
        <f t="shared" si="18"/>
        <v>2.7995999999999999</v>
      </c>
      <c r="R70" s="37">
        <f t="shared" si="19"/>
        <v>3.6107999999999998</v>
      </c>
      <c r="S70" s="37">
        <f t="shared" si="20"/>
        <v>0.58320000000000005</v>
      </c>
      <c r="T70" s="37">
        <f t="shared" si="26"/>
        <v>12</v>
      </c>
    </row>
    <row r="71" spans="1:20">
      <c r="A71" s="8" t="s">
        <v>113</v>
      </c>
      <c r="B71" s="197">
        <v>12</v>
      </c>
      <c r="C71" s="197">
        <v>12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5.0064000000000002</v>
      </c>
      <c r="J71" s="21">
        <f t="shared" si="22"/>
        <v>2.7995999999999999</v>
      </c>
      <c r="K71" s="21">
        <f t="shared" si="23"/>
        <v>3.6107999999999998</v>
      </c>
      <c r="L71" s="21">
        <f t="shared" si="24"/>
        <v>0.58320000000000005</v>
      </c>
      <c r="M71" s="157">
        <f t="shared" si="25"/>
        <v>12</v>
      </c>
      <c r="N71" s="22"/>
      <c r="P71" s="37">
        <f t="shared" si="17"/>
        <v>5.0064000000000002</v>
      </c>
      <c r="Q71" s="37">
        <f t="shared" si="18"/>
        <v>2.7995999999999999</v>
      </c>
      <c r="R71" s="37">
        <f t="shared" si="19"/>
        <v>3.6107999999999998</v>
      </c>
      <c r="S71" s="37">
        <f t="shared" si="20"/>
        <v>0.58320000000000005</v>
      </c>
      <c r="T71" s="37">
        <f t="shared" si="26"/>
        <v>12</v>
      </c>
    </row>
    <row r="72" spans="1:20">
      <c r="A72" s="8" t="s">
        <v>114</v>
      </c>
      <c r="B72" s="197">
        <v>12</v>
      </c>
      <c r="C72" s="197">
        <v>12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5.0064000000000002</v>
      </c>
      <c r="J72" s="21">
        <f t="shared" si="22"/>
        <v>2.7995999999999999</v>
      </c>
      <c r="K72" s="21">
        <f t="shared" si="23"/>
        <v>3.6107999999999998</v>
      </c>
      <c r="L72" s="21">
        <f t="shared" si="24"/>
        <v>0.58320000000000005</v>
      </c>
      <c r="M72" s="157">
        <f t="shared" si="25"/>
        <v>12</v>
      </c>
      <c r="N72" s="22"/>
      <c r="P72" s="37">
        <f t="shared" si="17"/>
        <v>5.0064000000000002</v>
      </c>
      <c r="Q72" s="37">
        <f t="shared" si="18"/>
        <v>2.7995999999999999</v>
      </c>
      <c r="R72" s="37">
        <f t="shared" si="19"/>
        <v>3.6107999999999998</v>
      </c>
      <c r="S72" s="37">
        <f t="shared" si="20"/>
        <v>0.58320000000000005</v>
      </c>
      <c r="T72" s="37">
        <f t="shared" si="26"/>
        <v>12</v>
      </c>
    </row>
    <row r="73" spans="1:20">
      <c r="A73" s="8" t="s">
        <v>115</v>
      </c>
      <c r="B73" s="197">
        <v>12</v>
      </c>
      <c r="C73" s="197">
        <v>12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5.0064000000000002</v>
      </c>
      <c r="J73" s="21">
        <f t="shared" si="22"/>
        <v>2.7995999999999999</v>
      </c>
      <c r="K73" s="21">
        <f t="shared" si="23"/>
        <v>3.6107999999999998</v>
      </c>
      <c r="L73" s="21">
        <f t="shared" si="24"/>
        <v>0.58320000000000005</v>
      </c>
      <c r="M73" s="157">
        <f t="shared" si="25"/>
        <v>12</v>
      </c>
      <c r="N73" s="22"/>
      <c r="P73" s="37">
        <f t="shared" si="17"/>
        <v>5.0064000000000002</v>
      </c>
      <c r="Q73" s="37">
        <f t="shared" si="18"/>
        <v>2.7995999999999999</v>
      </c>
      <c r="R73" s="37">
        <f t="shared" si="19"/>
        <v>3.6107999999999998</v>
      </c>
      <c r="S73" s="37">
        <f t="shared" si="20"/>
        <v>0.58320000000000005</v>
      </c>
      <c r="T73" s="37">
        <f t="shared" si="26"/>
        <v>12</v>
      </c>
    </row>
    <row r="74" spans="1:20">
      <c r="A74" s="8" t="s">
        <v>116</v>
      </c>
      <c r="B74" s="197">
        <v>12</v>
      </c>
      <c r="C74" s="197">
        <v>12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5.0064000000000002</v>
      </c>
      <c r="J74" s="21">
        <f t="shared" si="22"/>
        <v>2.7995999999999999</v>
      </c>
      <c r="K74" s="21">
        <f t="shared" si="23"/>
        <v>3.6107999999999998</v>
      </c>
      <c r="L74" s="21">
        <f t="shared" si="24"/>
        <v>0.58320000000000005</v>
      </c>
      <c r="M74" s="157">
        <f t="shared" si="25"/>
        <v>12</v>
      </c>
      <c r="N74" s="22"/>
      <c r="P74" s="37">
        <f t="shared" si="17"/>
        <v>5.0064000000000002</v>
      </c>
      <c r="Q74" s="37">
        <f t="shared" si="18"/>
        <v>2.7995999999999999</v>
      </c>
      <c r="R74" s="37">
        <f t="shared" si="19"/>
        <v>3.6107999999999998</v>
      </c>
      <c r="S74" s="37">
        <f t="shared" si="20"/>
        <v>0.58320000000000005</v>
      </c>
      <c r="T74" s="37">
        <f t="shared" si="26"/>
        <v>12</v>
      </c>
    </row>
    <row r="75" spans="1:20">
      <c r="A75" s="8" t="s">
        <v>117</v>
      </c>
      <c r="B75" s="197">
        <v>12</v>
      </c>
      <c r="C75" s="197">
        <v>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5.0064000000000002</v>
      </c>
      <c r="J75" s="21">
        <f t="shared" si="22"/>
        <v>2.7995999999999999</v>
      </c>
      <c r="K75" s="21">
        <f t="shared" si="23"/>
        <v>3.6107999999999998</v>
      </c>
      <c r="L75" s="21">
        <f t="shared" si="24"/>
        <v>0.58320000000000005</v>
      </c>
      <c r="M75" s="157">
        <f t="shared" si="25"/>
        <v>12</v>
      </c>
      <c r="N75" s="22"/>
      <c r="P75" s="37">
        <f t="shared" si="17"/>
        <v>5.0064000000000002</v>
      </c>
      <c r="Q75" s="37">
        <f t="shared" si="18"/>
        <v>2.7995999999999999</v>
      </c>
      <c r="R75" s="37">
        <f t="shared" si="19"/>
        <v>3.6107999999999998</v>
      </c>
      <c r="S75" s="37">
        <f t="shared" si="20"/>
        <v>0.58320000000000005</v>
      </c>
      <c r="T75" s="37">
        <f t="shared" si="26"/>
        <v>12</v>
      </c>
    </row>
    <row r="76" spans="1:20">
      <c r="A76" s="8" t="s">
        <v>118</v>
      </c>
      <c r="B76" s="197">
        <v>12</v>
      </c>
      <c r="C76" s="197">
        <v>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5.0064000000000002</v>
      </c>
      <c r="J76" s="21">
        <f t="shared" si="22"/>
        <v>2.7995999999999999</v>
      </c>
      <c r="K76" s="21">
        <f t="shared" si="23"/>
        <v>3.6107999999999998</v>
      </c>
      <c r="L76" s="21">
        <f t="shared" si="24"/>
        <v>0.58320000000000005</v>
      </c>
      <c r="M76" s="157">
        <f t="shared" si="25"/>
        <v>12</v>
      </c>
      <c r="N76" s="22"/>
      <c r="P76" s="37">
        <f t="shared" si="17"/>
        <v>5.0064000000000002</v>
      </c>
      <c r="Q76" s="37">
        <f t="shared" si="18"/>
        <v>2.7995999999999999</v>
      </c>
      <c r="R76" s="37">
        <f t="shared" si="19"/>
        <v>3.6107999999999998</v>
      </c>
      <c r="S76" s="37">
        <f t="shared" si="20"/>
        <v>0.58320000000000005</v>
      </c>
      <c r="T76" s="37">
        <f t="shared" si="26"/>
        <v>12</v>
      </c>
    </row>
    <row r="77" spans="1:20">
      <c r="A77" s="8" t="s">
        <v>119</v>
      </c>
      <c r="B77" s="197">
        <v>12</v>
      </c>
      <c r="C77" s="197">
        <v>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5.0064000000000002</v>
      </c>
      <c r="J77" s="21">
        <f t="shared" si="22"/>
        <v>2.7995999999999999</v>
      </c>
      <c r="K77" s="21">
        <f t="shared" si="23"/>
        <v>3.6107999999999998</v>
      </c>
      <c r="L77" s="21">
        <f t="shared" si="24"/>
        <v>0.58320000000000005</v>
      </c>
      <c r="M77" s="157">
        <f t="shared" si="25"/>
        <v>12</v>
      </c>
      <c r="N77" s="22"/>
      <c r="P77" s="37">
        <f t="shared" si="17"/>
        <v>5.0064000000000002</v>
      </c>
      <c r="Q77" s="37">
        <f t="shared" si="18"/>
        <v>2.7995999999999999</v>
      </c>
      <c r="R77" s="37">
        <f t="shared" si="19"/>
        <v>3.6107999999999998</v>
      </c>
      <c r="S77" s="37">
        <f t="shared" si="20"/>
        <v>0.58320000000000005</v>
      </c>
      <c r="T77" s="37">
        <f t="shared" si="26"/>
        <v>12</v>
      </c>
    </row>
    <row r="78" spans="1:20">
      <c r="A78" s="8" t="s">
        <v>120</v>
      </c>
      <c r="B78" s="197">
        <v>12</v>
      </c>
      <c r="C78" s="197">
        <v>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5.0064000000000002</v>
      </c>
      <c r="J78" s="21">
        <f t="shared" si="22"/>
        <v>2.7995999999999999</v>
      </c>
      <c r="K78" s="21">
        <f t="shared" si="23"/>
        <v>3.6107999999999998</v>
      </c>
      <c r="L78" s="21">
        <f t="shared" si="24"/>
        <v>0.58320000000000005</v>
      </c>
      <c r="M78" s="157">
        <f t="shared" si="25"/>
        <v>12</v>
      </c>
      <c r="N78" s="22"/>
      <c r="P78" s="37">
        <f t="shared" si="17"/>
        <v>5.0064000000000002</v>
      </c>
      <c r="Q78" s="37">
        <f t="shared" si="18"/>
        <v>2.7995999999999999</v>
      </c>
      <c r="R78" s="37">
        <f t="shared" si="19"/>
        <v>3.6107999999999998</v>
      </c>
      <c r="S78" s="37">
        <f t="shared" si="20"/>
        <v>0.58320000000000005</v>
      </c>
      <c r="T78" s="37">
        <f t="shared" si="26"/>
        <v>12</v>
      </c>
    </row>
    <row r="79" spans="1:20">
      <c r="A79" s="8" t="s">
        <v>121</v>
      </c>
      <c r="B79" s="197">
        <v>12</v>
      </c>
      <c r="C79" s="197">
        <v>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5.0064000000000002</v>
      </c>
      <c r="J79" s="21">
        <f t="shared" si="22"/>
        <v>2.7995999999999999</v>
      </c>
      <c r="K79" s="21">
        <f t="shared" si="23"/>
        <v>3.6107999999999998</v>
      </c>
      <c r="L79" s="21">
        <f t="shared" si="24"/>
        <v>0.58320000000000005</v>
      </c>
      <c r="M79" s="157">
        <f t="shared" si="25"/>
        <v>12</v>
      </c>
      <c r="N79" s="22"/>
      <c r="P79" s="37">
        <f t="shared" si="17"/>
        <v>5.0064000000000002</v>
      </c>
      <c r="Q79" s="37">
        <f t="shared" si="18"/>
        <v>2.7995999999999999</v>
      </c>
      <c r="R79" s="37">
        <f t="shared" si="19"/>
        <v>3.6107999999999998</v>
      </c>
      <c r="S79" s="37">
        <f t="shared" si="20"/>
        <v>0.58320000000000005</v>
      </c>
      <c r="T79" s="37">
        <f t="shared" si="26"/>
        <v>12</v>
      </c>
    </row>
    <row r="80" spans="1:20">
      <c r="A80" s="8" t="s">
        <v>122</v>
      </c>
      <c r="B80" s="197">
        <v>12</v>
      </c>
      <c r="C80" s="197">
        <v>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5.0064000000000002</v>
      </c>
      <c r="J80" s="21">
        <f t="shared" si="22"/>
        <v>2.7995999999999999</v>
      </c>
      <c r="K80" s="21">
        <f t="shared" si="23"/>
        <v>3.6107999999999998</v>
      </c>
      <c r="L80" s="21">
        <f t="shared" si="24"/>
        <v>0.58320000000000005</v>
      </c>
      <c r="M80" s="157">
        <f t="shared" si="25"/>
        <v>12</v>
      </c>
      <c r="N80" s="22"/>
      <c r="P80" s="37">
        <f t="shared" si="17"/>
        <v>5.0064000000000002</v>
      </c>
      <c r="Q80" s="37">
        <f t="shared" si="18"/>
        <v>2.7995999999999999</v>
      </c>
      <c r="R80" s="37">
        <f t="shared" si="19"/>
        <v>3.6107999999999998</v>
      </c>
      <c r="S80" s="37">
        <f t="shared" si="20"/>
        <v>0.58320000000000005</v>
      </c>
      <c r="T80" s="37">
        <f t="shared" si="26"/>
        <v>12</v>
      </c>
    </row>
    <row r="81" spans="1:20">
      <c r="A81" s="8" t="s">
        <v>123</v>
      </c>
      <c r="B81" s="197">
        <v>12</v>
      </c>
      <c r="C81" s="197">
        <v>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5.0064000000000002</v>
      </c>
      <c r="J81" s="21">
        <f t="shared" si="22"/>
        <v>2.7995999999999999</v>
      </c>
      <c r="K81" s="21">
        <f t="shared" si="23"/>
        <v>3.6107999999999998</v>
      </c>
      <c r="L81" s="21">
        <f t="shared" si="24"/>
        <v>0.58320000000000005</v>
      </c>
      <c r="M81" s="157">
        <f t="shared" si="25"/>
        <v>12</v>
      </c>
      <c r="N81" s="22"/>
      <c r="P81" s="37">
        <f t="shared" si="17"/>
        <v>5.0064000000000002</v>
      </c>
      <c r="Q81" s="37">
        <f t="shared" si="18"/>
        <v>2.7995999999999999</v>
      </c>
      <c r="R81" s="37">
        <f t="shared" si="19"/>
        <v>3.6107999999999998</v>
      </c>
      <c r="S81" s="37">
        <f t="shared" si="20"/>
        <v>0.58320000000000005</v>
      </c>
      <c r="T81" s="37">
        <f t="shared" si="26"/>
        <v>12</v>
      </c>
    </row>
    <row r="82" spans="1:20">
      <c r="A82" s="8" t="s">
        <v>124</v>
      </c>
      <c r="B82" s="197">
        <v>12</v>
      </c>
      <c r="C82" s="197">
        <v>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5.0064000000000002</v>
      </c>
      <c r="J82" s="21">
        <f t="shared" si="22"/>
        <v>2.7995999999999999</v>
      </c>
      <c r="K82" s="21">
        <f t="shared" si="23"/>
        <v>3.6107999999999998</v>
      </c>
      <c r="L82" s="21">
        <f t="shared" si="24"/>
        <v>0.58320000000000005</v>
      </c>
      <c r="M82" s="157">
        <f t="shared" si="25"/>
        <v>12</v>
      </c>
      <c r="N82" s="22"/>
      <c r="P82" s="37">
        <f t="shared" si="17"/>
        <v>5.0064000000000002</v>
      </c>
      <c r="Q82" s="37">
        <f t="shared" si="18"/>
        <v>2.7995999999999999</v>
      </c>
      <c r="R82" s="37">
        <f t="shared" si="19"/>
        <v>3.6107999999999998</v>
      </c>
      <c r="S82" s="37">
        <f t="shared" si="20"/>
        <v>0.58320000000000005</v>
      </c>
      <c r="T82" s="37">
        <f t="shared" si="26"/>
        <v>12</v>
      </c>
    </row>
    <row r="83" spans="1:20">
      <c r="A83" s="8" t="s">
        <v>125</v>
      </c>
      <c r="B83" s="197">
        <v>12</v>
      </c>
      <c r="C83" s="197">
        <v>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5.0064000000000002</v>
      </c>
      <c r="J83" s="21">
        <f t="shared" si="22"/>
        <v>2.7995999999999999</v>
      </c>
      <c r="K83" s="21">
        <f t="shared" si="23"/>
        <v>3.6107999999999998</v>
      </c>
      <c r="L83" s="21">
        <f t="shared" si="24"/>
        <v>0.58320000000000005</v>
      </c>
      <c r="M83" s="157">
        <f t="shared" si="25"/>
        <v>12</v>
      </c>
      <c r="N83" s="22"/>
      <c r="P83" s="37">
        <f t="shared" si="17"/>
        <v>5.0064000000000002</v>
      </c>
      <c r="Q83" s="37">
        <f t="shared" si="18"/>
        <v>2.7995999999999999</v>
      </c>
      <c r="R83" s="37">
        <f t="shared" si="19"/>
        <v>3.6107999999999998</v>
      </c>
      <c r="S83" s="37">
        <f t="shared" si="20"/>
        <v>0.58320000000000005</v>
      </c>
      <c r="T83" s="37">
        <f t="shared" si="26"/>
        <v>12</v>
      </c>
    </row>
    <row r="84" spans="1:20">
      <c r="A84" s="8" t="s">
        <v>126</v>
      </c>
      <c r="B84" s="197">
        <v>12</v>
      </c>
      <c r="C84" s="197">
        <v>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5.0064000000000002</v>
      </c>
      <c r="J84" s="21">
        <f t="shared" si="22"/>
        <v>2.7995999999999999</v>
      </c>
      <c r="K84" s="21">
        <f t="shared" si="23"/>
        <v>3.6107999999999998</v>
      </c>
      <c r="L84" s="21">
        <f t="shared" si="24"/>
        <v>0.58320000000000005</v>
      </c>
      <c r="M84" s="157">
        <f t="shared" si="25"/>
        <v>12</v>
      </c>
      <c r="N84" s="22"/>
      <c r="P84" s="37">
        <f t="shared" si="17"/>
        <v>5.0064000000000002</v>
      </c>
      <c r="Q84" s="37">
        <f t="shared" si="18"/>
        <v>2.7995999999999999</v>
      </c>
      <c r="R84" s="37">
        <f t="shared" si="19"/>
        <v>3.6107999999999998</v>
      </c>
      <c r="S84" s="37">
        <f t="shared" si="20"/>
        <v>0.58320000000000005</v>
      </c>
      <c r="T84" s="37">
        <f t="shared" si="26"/>
        <v>12</v>
      </c>
    </row>
    <row r="85" spans="1:20">
      <c r="A85" s="8" t="s">
        <v>127</v>
      </c>
      <c r="B85" s="197">
        <v>12</v>
      </c>
      <c r="C85" s="197">
        <v>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5.0064000000000002</v>
      </c>
      <c r="J85" s="21">
        <f t="shared" si="22"/>
        <v>2.7995999999999999</v>
      </c>
      <c r="K85" s="21">
        <f t="shared" si="23"/>
        <v>3.6107999999999998</v>
      </c>
      <c r="L85" s="21">
        <f t="shared" si="24"/>
        <v>0.58320000000000005</v>
      </c>
      <c r="M85" s="157">
        <f t="shared" si="25"/>
        <v>12</v>
      </c>
      <c r="N85" s="22"/>
      <c r="P85" s="37">
        <f t="shared" si="17"/>
        <v>5.0064000000000002</v>
      </c>
      <c r="Q85" s="37">
        <f t="shared" si="18"/>
        <v>2.7995999999999999</v>
      </c>
      <c r="R85" s="37">
        <f t="shared" si="19"/>
        <v>3.6107999999999998</v>
      </c>
      <c r="S85" s="37">
        <f t="shared" si="20"/>
        <v>0.58320000000000005</v>
      </c>
      <c r="T85" s="37">
        <f t="shared" si="26"/>
        <v>12</v>
      </c>
    </row>
    <row r="86" spans="1:20">
      <c r="A86" s="8" t="s">
        <v>128</v>
      </c>
      <c r="B86" s="197">
        <v>12</v>
      </c>
      <c r="C86" s="197">
        <v>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5.0064000000000002</v>
      </c>
      <c r="J86" s="21">
        <f t="shared" si="22"/>
        <v>2.7995999999999999</v>
      </c>
      <c r="K86" s="21">
        <f t="shared" si="23"/>
        <v>3.6107999999999998</v>
      </c>
      <c r="L86" s="21">
        <f t="shared" si="24"/>
        <v>0.58320000000000005</v>
      </c>
      <c r="M86" s="157">
        <f t="shared" si="25"/>
        <v>12</v>
      </c>
      <c r="N86" s="22"/>
      <c r="P86" s="37">
        <f t="shared" si="17"/>
        <v>5.0064000000000002</v>
      </c>
      <c r="Q86" s="37">
        <f t="shared" si="18"/>
        <v>2.7995999999999999</v>
      </c>
      <c r="R86" s="37">
        <f t="shared" si="19"/>
        <v>3.6107999999999998</v>
      </c>
      <c r="S86" s="37">
        <f t="shared" si="20"/>
        <v>0.58320000000000005</v>
      </c>
      <c r="T86" s="37">
        <f t="shared" si="26"/>
        <v>12</v>
      </c>
    </row>
    <row r="87" spans="1:20">
      <c r="A87" s="8" t="s">
        <v>129</v>
      </c>
      <c r="B87" s="197">
        <v>12</v>
      </c>
      <c r="C87" s="197">
        <v>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5.0064000000000002</v>
      </c>
      <c r="J87" s="21">
        <f t="shared" si="22"/>
        <v>2.7995999999999999</v>
      </c>
      <c r="K87" s="21">
        <f t="shared" si="23"/>
        <v>3.6107999999999998</v>
      </c>
      <c r="L87" s="21">
        <f t="shared" si="24"/>
        <v>0.58320000000000005</v>
      </c>
      <c r="M87" s="157">
        <f t="shared" si="25"/>
        <v>12</v>
      </c>
      <c r="N87" s="22"/>
      <c r="P87" s="37">
        <f t="shared" si="17"/>
        <v>5.0064000000000002</v>
      </c>
      <c r="Q87" s="37">
        <f t="shared" si="18"/>
        <v>2.7995999999999999</v>
      </c>
      <c r="R87" s="37">
        <f t="shared" si="19"/>
        <v>3.6107999999999998</v>
      </c>
      <c r="S87" s="37">
        <f t="shared" si="20"/>
        <v>0.58320000000000005</v>
      </c>
      <c r="T87" s="37">
        <f t="shared" si="26"/>
        <v>12</v>
      </c>
    </row>
    <row r="88" spans="1:20">
      <c r="A88" s="8" t="s">
        <v>130</v>
      </c>
      <c r="B88" s="197">
        <v>12</v>
      </c>
      <c r="C88" s="197">
        <v>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5.0064000000000002</v>
      </c>
      <c r="J88" s="21">
        <f t="shared" si="22"/>
        <v>2.7995999999999999</v>
      </c>
      <c r="K88" s="21">
        <f t="shared" si="23"/>
        <v>3.6107999999999998</v>
      </c>
      <c r="L88" s="21">
        <f t="shared" si="24"/>
        <v>0.58320000000000005</v>
      </c>
      <c r="M88" s="157">
        <f t="shared" si="25"/>
        <v>12</v>
      </c>
      <c r="N88" s="22"/>
      <c r="P88" s="37">
        <f t="shared" si="17"/>
        <v>5.0064000000000002</v>
      </c>
      <c r="Q88" s="37">
        <f t="shared" si="18"/>
        <v>2.7995999999999999</v>
      </c>
      <c r="R88" s="37">
        <f t="shared" si="19"/>
        <v>3.6107999999999998</v>
      </c>
      <c r="S88" s="37">
        <f t="shared" si="20"/>
        <v>0.58320000000000005</v>
      </c>
      <c r="T88" s="37">
        <f t="shared" si="26"/>
        <v>12</v>
      </c>
    </row>
    <row r="89" spans="1:20">
      <c r="A89" s="8" t="s">
        <v>131</v>
      </c>
      <c r="B89" s="197">
        <v>12</v>
      </c>
      <c r="C89" s="197">
        <v>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5.0064000000000002</v>
      </c>
      <c r="J89" s="21">
        <f t="shared" si="22"/>
        <v>2.7995999999999999</v>
      </c>
      <c r="K89" s="21">
        <f t="shared" si="23"/>
        <v>3.6107999999999998</v>
      </c>
      <c r="L89" s="21">
        <f t="shared" si="24"/>
        <v>0.58320000000000005</v>
      </c>
      <c r="M89" s="157">
        <f t="shared" si="25"/>
        <v>12</v>
      </c>
      <c r="N89" s="22"/>
      <c r="P89" s="37">
        <f t="shared" si="17"/>
        <v>5.0064000000000002</v>
      </c>
      <c r="Q89" s="37">
        <f t="shared" si="18"/>
        <v>2.7995999999999999</v>
      </c>
      <c r="R89" s="37">
        <f t="shared" si="19"/>
        <v>3.6107999999999998</v>
      </c>
      <c r="S89" s="37">
        <f t="shared" si="20"/>
        <v>0.58320000000000005</v>
      </c>
      <c r="T89" s="37">
        <f t="shared" si="26"/>
        <v>12</v>
      </c>
    </row>
    <row r="90" spans="1:20">
      <c r="A90" s="8" t="s">
        <v>132</v>
      </c>
      <c r="B90" s="197">
        <v>12</v>
      </c>
      <c r="C90" s="197">
        <v>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5.0064000000000002</v>
      </c>
      <c r="J90" s="21">
        <f t="shared" si="22"/>
        <v>2.7995999999999999</v>
      </c>
      <c r="K90" s="21">
        <f t="shared" si="23"/>
        <v>3.6107999999999998</v>
      </c>
      <c r="L90" s="21">
        <f t="shared" si="24"/>
        <v>0.58320000000000005</v>
      </c>
      <c r="M90" s="157">
        <f t="shared" si="25"/>
        <v>12</v>
      </c>
      <c r="N90" s="22"/>
      <c r="P90" s="37">
        <f t="shared" si="17"/>
        <v>5.0064000000000002</v>
      </c>
      <c r="Q90" s="37">
        <f t="shared" si="18"/>
        <v>2.7995999999999999</v>
      </c>
      <c r="R90" s="37">
        <f t="shared" si="19"/>
        <v>3.6107999999999998</v>
      </c>
      <c r="S90" s="37">
        <f t="shared" si="20"/>
        <v>0.58320000000000005</v>
      </c>
      <c r="T90" s="37">
        <f t="shared" si="26"/>
        <v>12</v>
      </c>
    </row>
    <row r="91" spans="1:20">
      <c r="A91" s="8" t="s">
        <v>133</v>
      </c>
      <c r="B91" s="197">
        <v>12</v>
      </c>
      <c r="C91" s="197">
        <v>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5.0064000000000002</v>
      </c>
      <c r="J91" s="21">
        <f t="shared" si="22"/>
        <v>2.7995999999999999</v>
      </c>
      <c r="K91" s="21">
        <f t="shared" si="23"/>
        <v>3.6107999999999998</v>
      </c>
      <c r="L91" s="21">
        <f t="shared" si="24"/>
        <v>0.58320000000000005</v>
      </c>
      <c r="M91" s="157">
        <f t="shared" si="25"/>
        <v>12</v>
      </c>
      <c r="N91" s="22"/>
      <c r="P91" s="37">
        <f t="shared" si="17"/>
        <v>5.0064000000000002</v>
      </c>
      <c r="Q91" s="37">
        <f t="shared" si="18"/>
        <v>2.7995999999999999</v>
      </c>
      <c r="R91" s="37">
        <f t="shared" si="19"/>
        <v>3.6107999999999998</v>
      </c>
      <c r="S91" s="37">
        <f t="shared" si="20"/>
        <v>0.58320000000000005</v>
      </c>
      <c r="T91" s="37">
        <f t="shared" si="26"/>
        <v>12</v>
      </c>
    </row>
    <row r="92" spans="1:20">
      <c r="A92" s="8" t="s">
        <v>134</v>
      </c>
      <c r="B92" s="197">
        <v>12</v>
      </c>
      <c r="C92" s="197">
        <v>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5.0064000000000002</v>
      </c>
      <c r="J92" s="21">
        <f t="shared" si="22"/>
        <v>2.7995999999999999</v>
      </c>
      <c r="K92" s="21">
        <f t="shared" si="23"/>
        <v>3.6107999999999998</v>
      </c>
      <c r="L92" s="21">
        <f t="shared" si="24"/>
        <v>0.58320000000000005</v>
      </c>
      <c r="M92" s="157">
        <f t="shared" si="25"/>
        <v>12</v>
      </c>
      <c r="N92" s="22"/>
      <c r="P92" s="37">
        <f t="shared" si="17"/>
        <v>5.0064000000000002</v>
      </c>
      <c r="Q92" s="37">
        <f t="shared" si="18"/>
        <v>2.7995999999999999</v>
      </c>
      <c r="R92" s="37">
        <f t="shared" si="19"/>
        <v>3.6107999999999998</v>
      </c>
      <c r="S92" s="37">
        <f t="shared" si="20"/>
        <v>0.58320000000000005</v>
      </c>
      <c r="T92" s="37">
        <f t="shared" si="26"/>
        <v>12</v>
      </c>
    </row>
    <row r="93" spans="1:20">
      <c r="A93" s="8" t="s">
        <v>135</v>
      </c>
      <c r="B93" s="197">
        <v>12</v>
      </c>
      <c r="C93" s="197">
        <v>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5.0064000000000002</v>
      </c>
      <c r="J93" s="21">
        <f t="shared" si="22"/>
        <v>2.7995999999999999</v>
      </c>
      <c r="K93" s="21">
        <f t="shared" si="23"/>
        <v>3.6107999999999998</v>
      </c>
      <c r="L93" s="21">
        <f t="shared" si="24"/>
        <v>0.58320000000000005</v>
      </c>
      <c r="M93" s="157">
        <f t="shared" si="25"/>
        <v>12</v>
      </c>
      <c r="N93" s="22"/>
      <c r="P93" s="37">
        <f t="shared" si="17"/>
        <v>5.0064000000000002</v>
      </c>
      <c r="Q93" s="37">
        <f t="shared" si="18"/>
        <v>2.7995999999999999</v>
      </c>
      <c r="R93" s="37">
        <f t="shared" si="19"/>
        <v>3.6107999999999998</v>
      </c>
      <c r="S93" s="37">
        <f t="shared" si="20"/>
        <v>0.58320000000000005</v>
      </c>
      <c r="T93" s="37">
        <f t="shared" si="26"/>
        <v>12</v>
      </c>
    </row>
    <row r="94" spans="1:20">
      <c r="A94" s="8" t="s">
        <v>136</v>
      </c>
      <c r="B94" s="197">
        <v>12</v>
      </c>
      <c r="C94" s="197">
        <v>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5.0064000000000002</v>
      </c>
      <c r="J94" s="21">
        <f t="shared" si="22"/>
        <v>2.7995999999999999</v>
      </c>
      <c r="K94" s="21">
        <f t="shared" si="23"/>
        <v>3.6107999999999998</v>
      </c>
      <c r="L94" s="21">
        <f t="shared" si="24"/>
        <v>0.58320000000000005</v>
      </c>
      <c r="M94" s="157">
        <f t="shared" si="25"/>
        <v>12</v>
      </c>
      <c r="N94" s="22"/>
      <c r="P94" s="37">
        <f t="shared" si="17"/>
        <v>5.0064000000000002</v>
      </c>
      <c r="Q94" s="37">
        <f t="shared" si="18"/>
        <v>2.7995999999999999</v>
      </c>
      <c r="R94" s="37">
        <f t="shared" si="19"/>
        <v>3.6107999999999998</v>
      </c>
      <c r="S94" s="37">
        <f t="shared" si="20"/>
        <v>0.58320000000000005</v>
      </c>
      <c r="T94" s="37">
        <f t="shared" si="26"/>
        <v>12</v>
      </c>
    </row>
    <row r="95" spans="1:20">
      <c r="A95" s="8" t="s">
        <v>137</v>
      </c>
      <c r="B95" s="197">
        <v>12</v>
      </c>
      <c r="C95" s="197">
        <v>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5.0064000000000002</v>
      </c>
      <c r="J95" s="21">
        <f t="shared" si="22"/>
        <v>2.7995999999999999</v>
      </c>
      <c r="K95" s="21">
        <f t="shared" si="23"/>
        <v>3.6107999999999998</v>
      </c>
      <c r="L95" s="21">
        <f t="shared" si="24"/>
        <v>0.58320000000000005</v>
      </c>
      <c r="M95" s="157">
        <f t="shared" si="25"/>
        <v>12</v>
      </c>
      <c r="N95" s="22"/>
      <c r="P95" s="37">
        <f t="shared" si="17"/>
        <v>5.0064000000000002</v>
      </c>
      <c r="Q95" s="37">
        <f t="shared" si="18"/>
        <v>2.7995999999999999</v>
      </c>
      <c r="R95" s="37">
        <f t="shared" si="19"/>
        <v>3.6107999999999998</v>
      </c>
      <c r="S95" s="37">
        <f t="shared" si="20"/>
        <v>0.58320000000000005</v>
      </c>
      <c r="T95" s="37">
        <f t="shared" si="26"/>
        <v>12</v>
      </c>
    </row>
    <row r="96" spans="1:20">
      <c r="A96" s="8" t="s">
        <v>138</v>
      </c>
      <c r="B96" s="197">
        <v>12</v>
      </c>
      <c r="C96" s="197">
        <v>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5.0064000000000002</v>
      </c>
      <c r="J96" s="21">
        <f t="shared" si="22"/>
        <v>2.7995999999999999</v>
      </c>
      <c r="K96" s="21">
        <f t="shared" si="23"/>
        <v>3.6107999999999998</v>
      </c>
      <c r="L96" s="21">
        <f t="shared" si="24"/>
        <v>0.58320000000000005</v>
      </c>
      <c r="M96" s="157">
        <f t="shared" si="25"/>
        <v>12</v>
      </c>
      <c r="N96" s="22"/>
      <c r="P96" s="37">
        <f t="shared" si="17"/>
        <v>5.0064000000000002</v>
      </c>
      <c r="Q96" s="37">
        <f t="shared" si="18"/>
        <v>2.7995999999999999</v>
      </c>
      <c r="R96" s="37">
        <f t="shared" si="19"/>
        <v>3.6107999999999998</v>
      </c>
      <c r="S96" s="37">
        <f t="shared" si="20"/>
        <v>0.58320000000000005</v>
      </c>
      <c r="T96" s="37">
        <f t="shared" si="26"/>
        <v>12</v>
      </c>
    </row>
    <row r="97" spans="1:23">
      <c r="A97" s="8" t="s">
        <v>139</v>
      </c>
      <c r="B97" s="197">
        <v>12</v>
      </c>
      <c r="C97" s="197">
        <v>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5.0064000000000002</v>
      </c>
      <c r="J97" s="21">
        <f t="shared" si="22"/>
        <v>2.7995999999999999</v>
      </c>
      <c r="K97" s="21">
        <f t="shared" si="23"/>
        <v>3.6107999999999998</v>
      </c>
      <c r="L97" s="21">
        <f t="shared" si="24"/>
        <v>0.58320000000000005</v>
      </c>
      <c r="M97" s="157">
        <f t="shared" si="25"/>
        <v>12</v>
      </c>
      <c r="N97" s="22"/>
      <c r="P97" s="37">
        <f t="shared" si="17"/>
        <v>5.0064000000000002</v>
      </c>
      <c r="Q97" s="37">
        <f t="shared" si="18"/>
        <v>2.7995999999999999</v>
      </c>
      <c r="R97" s="37">
        <f t="shared" si="19"/>
        <v>3.6107999999999998</v>
      </c>
      <c r="S97" s="37">
        <f t="shared" si="20"/>
        <v>0.58320000000000005</v>
      </c>
      <c r="T97" s="37">
        <f t="shared" si="26"/>
        <v>12</v>
      </c>
    </row>
    <row r="98" spans="1:23" ht="15.75" thickBot="1">
      <c r="A98" s="8" t="s">
        <v>140</v>
      </c>
      <c r="B98" s="197">
        <v>12</v>
      </c>
      <c r="C98" s="197">
        <v>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5.0064000000000002</v>
      </c>
      <c r="J98" s="21">
        <f t="shared" si="22"/>
        <v>2.7995999999999999</v>
      </c>
      <c r="K98" s="21">
        <f t="shared" si="23"/>
        <v>3.6107999999999998</v>
      </c>
      <c r="L98" s="21">
        <f t="shared" si="24"/>
        <v>0.58320000000000005</v>
      </c>
      <c r="M98" s="157">
        <f t="shared" si="25"/>
        <v>12</v>
      </c>
      <c r="N98" s="22"/>
      <c r="P98" s="37">
        <f t="shared" si="17"/>
        <v>5.0064000000000002</v>
      </c>
      <c r="Q98" s="37">
        <f t="shared" si="18"/>
        <v>2.7995999999999999</v>
      </c>
      <c r="R98" s="37">
        <f t="shared" si="19"/>
        <v>3.6107999999999998</v>
      </c>
      <c r="S98" s="37">
        <f t="shared" si="20"/>
        <v>0.58320000000000005</v>
      </c>
      <c r="T98" s="37">
        <f t="shared" si="26"/>
        <v>12</v>
      </c>
    </row>
    <row r="99" spans="1:23" ht="15.75" thickBot="1">
      <c r="A99" s="8" t="s">
        <v>171</v>
      </c>
      <c r="B99" s="20">
        <f t="shared" ref="B99:H99" si="27">SUM(B3:B98)/4000</f>
        <v>0.29175000000000001</v>
      </c>
      <c r="C99" s="20">
        <f t="shared" si="27"/>
        <v>0.29425000000000001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0.12276109999999991</v>
      </c>
      <c r="J99" s="158">
        <f t="shared" ref="J99:L99" si="28">SUM(J3:J98)/4000</f>
        <v>6.864852499999996E-2</v>
      </c>
      <c r="K99" s="158">
        <f t="shared" si="28"/>
        <v>8.8539824999999975E-2</v>
      </c>
      <c r="L99" s="158">
        <f t="shared" si="28"/>
        <v>1.4300549999999987E-2</v>
      </c>
      <c r="M99" s="159">
        <f>SUM(M3:M98)/4000</f>
        <v>0.29425000000000001</v>
      </c>
      <c r="N99" s="23"/>
      <c r="P99" s="37">
        <f>SUM(P3:P98)/4000</f>
        <v>0.12276109999999991</v>
      </c>
      <c r="Q99" s="37">
        <f t="shared" ref="Q99:S99" si="29">SUM(Q3:Q98)/4000</f>
        <v>6.864852499999996E-2</v>
      </c>
      <c r="R99" s="37">
        <f t="shared" si="29"/>
        <v>8.8539824999999975E-2</v>
      </c>
      <c r="S99" s="37">
        <f t="shared" si="29"/>
        <v>1.4300549999999987E-2</v>
      </c>
      <c r="T99" s="37">
        <f t="shared" si="26"/>
        <v>0.29424999999999979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14.36</v>
      </c>
      <c r="N3" s="71">
        <v>0</v>
      </c>
      <c r="O3" s="53">
        <v>-235</v>
      </c>
      <c r="P3" s="53">
        <v>-17</v>
      </c>
      <c r="Q3" s="53">
        <v>0</v>
      </c>
      <c r="R3" s="53">
        <v>0</v>
      </c>
      <c r="S3" s="72">
        <v>0</v>
      </c>
      <c r="U3" s="73">
        <v>14.36</v>
      </c>
      <c r="V3" s="74">
        <v>-252</v>
      </c>
      <c r="W3">
        <v>0</v>
      </c>
      <c r="X3">
        <v>-235</v>
      </c>
      <c r="Y3">
        <v>0</v>
      </c>
      <c r="Z3">
        <v>0</v>
      </c>
      <c r="AA3">
        <v>14.36</v>
      </c>
      <c r="AB3">
        <v>-17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11.38</v>
      </c>
      <c r="N4" s="73">
        <v>-18</v>
      </c>
      <c r="O4" s="46">
        <v>-260</v>
      </c>
      <c r="P4" s="46">
        <v>-47</v>
      </c>
      <c r="Q4" s="46">
        <v>0</v>
      </c>
      <c r="R4" s="46">
        <v>0</v>
      </c>
      <c r="S4" s="74">
        <v>0</v>
      </c>
      <c r="U4" s="73">
        <v>11.38</v>
      </c>
      <c r="V4" s="74">
        <v>-325</v>
      </c>
      <c r="W4">
        <v>-18</v>
      </c>
      <c r="X4">
        <v>-260</v>
      </c>
      <c r="Y4">
        <v>0</v>
      </c>
      <c r="Z4">
        <v>0</v>
      </c>
      <c r="AA4">
        <v>11.38</v>
      </c>
      <c r="AB4">
        <v>-47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13.3</v>
      </c>
      <c r="N5" s="73">
        <v>-64</v>
      </c>
      <c r="O5" s="46">
        <v>-257</v>
      </c>
      <c r="P5" s="46">
        <v>-70</v>
      </c>
      <c r="Q5" s="46">
        <v>0</v>
      </c>
      <c r="R5" s="46">
        <v>0</v>
      </c>
      <c r="S5" s="74">
        <v>0</v>
      </c>
      <c r="U5" s="73">
        <v>13.3</v>
      </c>
      <c r="V5" s="74">
        <v>-391</v>
      </c>
      <c r="W5">
        <v>-64</v>
      </c>
      <c r="X5">
        <v>-257</v>
      </c>
      <c r="Y5">
        <v>0</v>
      </c>
      <c r="Z5">
        <v>0</v>
      </c>
      <c r="AA5">
        <v>13.3</v>
      </c>
      <c r="AB5">
        <v>-70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14.36</v>
      </c>
      <c r="N6" s="73">
        <v>-101</v>
      </c>
      <c r="O6" s="46">
        <v>-262</v>
      </c>
      <c r="P6" s="46">
        <v>-88</v>
      </c>
      <c r="Q6" s="46">
        <v>0</v>
      </c>
      <c r="R6" s="46">
        <v>0</v>
      </c>
      <c r="S6" s="74">
        <v>0</v>
      </c>
      <c r="U6" s="73">
        <v>14.36</v>
      </c>
      <c r="V6" s="74">
        <v>-451</v>
      </c>
      <c r="W6">
        <v>-101</v>
      </c>
      <c r="X6">
        <v>-262</v>
      </c>
      <c r="Y6">
        <v>0</v>
      </c>
      <c r="Z6">
        <v>0</v>
      </c>
      <c r="AA6">
        <v>14.36</v>
      </c>
      <c r="AB6">
        <v>-88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9.4499999999999993</v>
      </c>
      <c r="N7" s="73">
        <v>-137</v>
      </c>
      <c r="O7" s="46">
        <v>-272</v>
      </c>
      <c r="P7" s="46">
        <v>-114</v>
      </c>
      <c r="Q7" s="46">
        <v>0</v>
      </c>
      <c r="R7" s="46">
        <v>0</v>
      </c>
      <c r="S7" s="74">
        <v>0</v>
      </c>
      <c r="U7" s="73">
        <v>9.4499999999999993</v>
      </c>
      <c r="V7" s="74">
        <v>-523</v>
      </c>
      <c r="W7">
        <v>-137</v>
      </c>
      <c r="X7">
        <v>-272</v>
      </c>
      <c r="Y7">
        <v>0</v>
      </c>
      <c r="Z7">
        <v>0</v>
      </c>
      <c r="AA7">
        <v>9.4499999999999993</v>
      </c>
      <c r="AB7">
        <v>-114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7.52</v>
      </c>
      <c r="N8" s="73">
        <v>-163</v>
      </c>
      <c r="O8" s="46">
        <v>-292</v>
      </c>
      <c r="P8" s="46">
        <v>-133</v>
      </c>
      <c r="Q8" s="46">
        <v>0</v>
      </c>
      <c r="R8" s="46">
        <v>0</v>
      </c>
      <c r="S8" s="74">
        <v>0</v>
      </c>
      <c r="U8" s="73">
        <v>7.52</v>
      </c>
      <c r="V8" s="74">
        <v>-588</v>
      </c>
      <c r="W8">
        <v>-163</v>
      </c>
      <c r="X8">
        <v>-292</v>
      </c>
      <c r="Y8">
        <v>0</v>
      </c>
      <c r="Z8">
        <v>0</v>
      </c>
      <c r="AA8">
        <v>7.52</v>
      </c>
      <c r="AB8">
        <v>-133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6.27</v>
      </c>
      <c r="N9" s="73">
        <v>-181</v>
      </c>
      <c r="O9" s="46">
        <v>-302</v>
      </c>
      <c r="P9" s="46">
        <v>-141</v>
      </c>
      <c r="Q9" s="46">
        <v>0</v>
      </c>
      <c r="R9" s="46">
        <v>0</v>
      </c>
      <c r="S9" s="74">
        <v>0</v>
      </c>
      <c r="U9" s="73">
        <v>6.27</v>
      </c>
      <c r="V9" s="74">
        <v>-624</v>
      </c>
      <c r="W9">
        <v>-181</v>
      </c>
      <c r="X9">
        <v>-302</v>
      </c>
      <c r="Y9">
        <v>0</v>
      </c>
      <c r="Z9">
        <v>0</v>
      </c>
      <c r="AA9">
        <v>6.27</v>
      </c>
      <c r="AB9">
        <v>-141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6.07</v>
      </c>
      <c r="N10" s="73">
        <v>-194</v>
      </c>
      <c r="O10" s="46">
        <v>-312</v>
      </c>
      <c r="P10" s="46">
        <v>-151</v>
      </c>
      <c r="Q10" s="46">
        <v>0</v>
      </c>
      <c r="R10" s="46">
        <v>0</v>
      </c>
      <c r="S10" s="74">
        <v>0</v>
      </c>
      <c r="U10" s="73">
        <v>6.07</v>
      </c>
      <c r="V10" s="74">
        <v>-657</v>
      </c>
      <c r="W10">
        <v>-194</v>
      </c>
      <c r="X10">
        <v>-312</v>
      </c>
      <c r="Y10">
        <v>0</v>
      </c>
      <c r="Z10">
        <v>0</v>
      </c>
      <c r="AA10">
        <v>6.07</v>
      </c>
      <c r="AB10">
        <v>-151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7.71</v>
      </c>
      <c r="N11" s="73">
        <v>-238</v>
      </c>
      <c r="O11" s="46">
        <v>-322</v>
      </c>
      <c r="P11" s="46">
        <v>-164</v>
      </c>
      <c r="Q11" s="46">
        <v>0</v>
      </c>
      <c r="R11" s="46">
        <v>0</v>
      </c>
      <c r="S11" s="74">
        <v>0</v>
      </c>
      <c r="U11" s="73">
        <v>7.71</v>
      </c>
      <c r="V11" s="74">
        <v>-724</v>
      </c>
      <c r="W11">
        <v>-238</v>
      </c>
      <c r="X11">
        <v>-322</v>
      </c>
      <c r="Y11">
        <v>0</v>
      </c>
      <c r="Z11">
        <v>0</v>
      </c>
      <c r="AA11">
        <v>7.71</v>
      </c>
      <c r="AB11">
        <v>-164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6.46</v>
      </c>
      <c r="N12" s="73">
        <v>-250</v>
      </c>
      <c r="O12" s="46">
        <v>-332</v>
      </c>
      <c r="P12" s="46">
        <v>-170</v>
      </c>
      <c r="Q12" s="46">
        <v>0</v>
      </c>
      <c r="R12" s="46">
        <v>0</v>
      </c>
      <c r="S12" s="74">
        <v>0</v>
      </c>
      <c r="U12" s="73">
        <v>6.46</v>
      </c>
      <c r="V12" s="74">
        <v>-752</v>
      </c>
      <c r="W12">
        <v>-250</v>
      </c>
      <c r="X12">
        <v>-332</v>
      </c>
      <c r="Y12">
        <v>0</v>
      </c>
      <c r="Z12">
        <v>0</v>
      </c>
      <c r="AA12">
        <v>6.46</v>
      </c>
      <c r="AB12">
        <v>-170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8.19</v>
      </c>
      <c r="N13" s="73">
        <v>-248</v>
      </c>
      <c r="O13" s="46">
        <v>-337</v>
      </c>
      <c r="P13" s="46">
        <v>-176</v>
      </c>
      <c r="Q13" s="46">
        <v>0</v>
      </c>
      <c r="R13" s="46">
        <v>0</v>
      </c>
      <c r="S13" s="74">
        <v>0</v>
      </c>
      <c r="U13" s="73">
        <v>8.19</v>
      </c>
      <c r="V13" s="74">
        <v>-761</v>
      </c>
      <c r="W13">
        <v>-248</v>
      </c>
      <c r="X13">
        <v>-337</v>
      </c>
      <c r="Y13">
        <v>0</v>
      </c>
      <c r="Z13">
        <v>0</v>
      </c>
      <c r="AA13">
        <v>8.19</v>
      </c>
      <c r="AB13">
        <v>-176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10.029999999999999</v>
      </c>
      <c r="N14" s="73">
        <v>-246</v>
      </c>
      <c r="O14" s="46">
        <v>-347</v>
      </c>
      <c r="P14" s="46">
        <v>-183</v>
      </c>
      <c r="Q14" s="46">
        <v>0</v>
      </c>
      <c r="R14" s="46">
        <v>0</v>
      </c>
      <c r="S14" s="74">
        <v>0</v>
      </c>
      <c r="U14" s="73">
        <v>10.029999999999999</v>
      </c>
      <c r="V14" s="74">
        <v>-776</v>
      </c>
      <c r="W14">
        <v>-246</v>
      </c>
      <c r="X14">
        <v>-347</v>
      </c>
      <c r="Y14">
        <v>0</v>
      </c>
      <c r="Z14">
        <v>0</v>
      </c>
      <c r="AA14">
        <v>10.029999999999999</v>
      </c>
      <c r="AB14">
        <v>-183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8.2899999999999991</v>
      </c>
      <c r="N15" s="73">
        <v>-252</v>
      </c>
      <c r="O15" s="46">
        <v>-357</v>
      </c>
      <c r="P15" s="46">
        <v>-197</v>
      </c>
      <c r="Q15" s="46">
        <v>0</v>
      </c>
      <c r="R15" s="46">
        <v>0</v>
      </c>
      <c r="S15" s="74">
        <v>0</v>
      </c>
      <c r="U15" s="73">
        <v>8.2899999999999991</v>
      </c>
      <c r="V15" s="74">
        <v>-806</v>
      </c>
      <c r="W15">
        <v>-252</v>
      </c>
      <c r="X15">
        <v>-357</v>
      </c>
      <c r="Y15">
        <v>0</v>
      </c>
      <c r="Z15">
        <v>0</v>
      </c>
      <c r="AA15">
        <v>8.2899999999999991</v>
      </c>
      <c r="AB15">
        <v>-197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5.88</v>
      </c>
      <c r="N16" s="73">
        <v>-253</v>
      </c>
      <c r="O16" s="46">
        <v>-362</v>
      </c>
      <c r="P16" s="46">
        <v>-200</v>
      </c>
      <c r="Q16" s="46">
        <v>0</v>
      </c>
      <c r="R16" s="46">
        <v>0</v>
      </c>
      <c r="S16" s="74">
        <v>0</v>
      </c>
      <c r="U16" s="73">
        <v>5.88</v>
      </c>
      <c r="V16" s="74">
        <v>-815</v>
      </c>
      <c r="W16">
        <v>-253</v>
      </c>
      <c r="X16">
        <v>-362</v>
      </c>
      <c r="Y16">
        <v>0</v>
      </c>
      <c r="Z16">
        <v>0</v>
      </c>
      <c r="AA16">
        <v>5.88</v>
      </c>
      <c r="AB16">
        <v>-200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8.8699999999999992</v>
      </c>
      <c r="N17" s="73">
        <v>-248</v>
      </c>
      <c r="O17" s="46">
        <v>-357</v>
      </c>
      <c r="P17" s="46">
        <v>-196</v>
      </c>
      <c r="Q17" s="46">
        <v>0</v>
      </c>
      <c r="R17" s="46">
        <v>0</v>
      </c>
      <c r="S17" s="74">
        <v>0</v>
      </c>
      <c r="U17" s="73">
        <v>8.8699999999999992</v>
      </c>
      <c r="V17" s="74">
        <v>-801</v>
      </c>
      <c r="W17">
        <v>-248</v>
      </c>
      <c r="X17">
        <v>-357</v>
      </c>
      <c r="Y17">
        <v>0</v>
      </c>
      <c r="Z17">
        <v>0</v>
      </c>
      <c r="AA17">
        <v>8.8699999999999992</v>
      </c>
      <c r="AB17">
        <v>-196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9.93</v>
      </c>
      <c r="N18" s="73">
        <v>-242</v>
      </c>
      <c r="O18" s="46">
        <v>-362</v>
      </c>
      <c r="P18" s="46">
        <v>-196</v>
      </c>
      <c r="Q18" s="46">
        <v>0</v>
      </c>
      <c r="R18" s="46">
        <v>0</v>
      </c>
      <c r="S18" s="74">
        <v>0</v>
      </c>
      <c r="U18" s="73">
        <v>9.93</v>
      </c>
      <c r="V18" s="74">
        <v>-800</v>
      </c>
      <c r="W18">
        <v>-242</v>
      </c>
      <c r="X18">
        <v>-362</v>
      </c>
      <c r="Y18">
        <v>0</v>
      </c>
      <c r="Z18">
        <v>0</v>
      </c>
      <c r="AA18">
        <v>9.93</v>
      </c>
      <c r="AB18">
        <v>-196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10.029999999999999</v>
      </c>
      <c r="N19" s="73">
        <v>-229</v>
      </c>
      <c r="O19" s="46">
        <v>-347</v>
      </c>
      <c r="P19" s="46">
        <v>-190</v>
      </c>
      <c r="Q19" s="46">
        <v>0</v>
      </c>
      <c r="R19" s="46">
        <v>0</v>
      </c>
      <c r="S19" s="74">
        <v>0</v>
      </c>
      <c r="U19" s="73">
        <v>10.029999999999999</v>
      </c>
      <c r="V19" s="74">
        <v>-766</v>
      </c>
      <c r="W19">
        <v>-229</v>
      </c>
      <c r="X19">
        <v>-347</v>
      </c>
      <c r="Y19">
        <v>0</v>
      </c>
      <c r="Z19">
        <v>0</v>
      </c>
      <c r="AA19">
        <v>10.029999999999999</v>
      </c>
      <c r="AB19">
        <v>-190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10.99</v>
      </c>
      <c r="N20" s="73">
        <v>-253</v>
      </c>
      <c r="O20" s="46">
        <v>-357</v>
      </c>
      <c r="P20" s="46">
        <v>-185</v>
      </c>
      <c r="Q20" s="46">
        <v>0</v>
      </c>
      <c r="R20" s="46">
        <v>0</v>
      </c>
      <c r="S20" s="74">
        <v>0</v>
      </c>
      <c r="U20" s="73">
        <v>10.99</v>
      </c>
      <c r="V20" s="74">
        <v>-795</v>
      </c>
      <c r="W20">
        <v>-253</v>
      </c>
      <c r="X20">
        <v>-357</v>
      </c>
      <c r="Y20">
        <v>0</v>
      </c>
      <c r="Z20">
        <v>0</v>
      </c>
      <c r="AA20">
        <v>10.99</v>
      </c>
      <c r="AB20">
        <v>-185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13.21</v>
      </c>
      <c r="N21" s="73">
        <v>-233</v>
      </c>
      <c r="O21" s="46">
        <v>-347</v>
      </c>
      <c r="P21" s="46">
        <v>-180</v>
      </c>
      <c r="Q21" s="46">
        <v>0</v>
      </c>
      <c r="R21" s="46">
        <v>0</v>
      </c>
      <c r="S21" s="74">
        <v>0</v>
      </c>
      <c r="U21" s="73">
        <v>13.21</v>
      </c>
      <c r="V21" s="74">
        <v>-760</v>
      </c>
      <c r="W21">
        <v>-233</v>
      </c>
      <c r="X21">
        <v>-347</v>
      </c>
      <c r="Y21">
        <v>0</v>
      </c>
      <c r="Z21">
        <v>0</v>
      </c>
      <c r="AA21">
        <v>13.21</v>
      </c>
      <c r="AB21">
        <v>-180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11.66</v>
      </c>
      <c r="N22" s="73">
        <v>-215</v>
      </c>
      <c r="O22" s="46">
        <v>-342</v>
      </c>
      <c r="P22" s="46">
        <v>-168</v>
      </c>
      <c r="Q22" s="46">
        <v>0</v>
      </c>
      <c r="R22" s="46">
        <v>0</v>
      </c>
      <c r="S22" s="74">
        <v>0</v>
      </c>
      <c r="U22" s="73">
        <v>11.66</v>
      </c>
      <c r="V22" s="74">
        <v>-725</v>
      </c>
      <c r="W22">
        <v>-215</v>
      </c>
      <c r="X22">
        <v>-342</v>
      </c>
      <c r="Y22">
        <v>0</v>
      </c>
      <c r="Z22">
        <v>0</v>
      </c>
      <c r="AA22">
        <v>11.66</v>
      </c>
      <c r="AB22">
        <v>-168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10.99</v>
      </c>
      <c r="N23" s="73">
        <v>-143</v>
      </c>
      <c r="O23" s="46">
        <v>-317</v>
      </c>
      <c r="P23" s="46">
        <v>-146</v>
      </c>
      <c r="Q23" s="46">
        <v>0</v>
      </c>
      <c r="R23" s="46">
        <v>0</v>
      </c>
      <c r="S23" s="74">
        <v>0</v>
      </c>
      <c r="U23" s="73">
        <v>10.99</v>
      </c>
      <c r="V23" s="74">
        <v>-606</v>
      </c>
      <c r="W23">
        <v>-143</v>
      </c>
      <c r="X23">
        <v>-317</v>
      </c>
      <c r="Y23">
        <v>0</v>
      </c>
      <c r="Z23">
        <v>0</v>
      </c>
      <c r="AA23">
        <v>10.99</v>
      </c>
      <c r="AB23">
        <v>-146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1.35</v>
      </c>
      <c r="N24" s="73">
        <v>-115</v>
      </c>
      <c r="O24" s="46">
        <v>-302</v>
      </c>
      <c r="P24" s="46">
        <v>-129</v>
      </c>
      <c r="Q24" s="46">
        <v>0</v>
      </c>
      <c r="R24" s="46">
        <v>0</v>
      </c>
      <c r="S24" s="74">
        <v>0</v>
      </c>
      <c r="U24" s="73">
        <v>1.35</v>
      </c>
      <c r="V24" s="74">
        <v>-546</v>
      </c>
      <c r="W24">
        <v>-115</v>
      </c>
      <c r="X24">
        <v>-302</v>
      </c>
      <c r="Y24">
        <v>0</v>
      </c>
      <c r="Z24">
        <v>0</v>
      </c>
      <c r="AA24">
        <v>1.35</v>
      </c>
      <c r="AB24">
        <v>-129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1.1599999999999999</v>
      </c>
      <c r="N25" s="73">
        <v>-93</v>
      </c>
      <c r="O25" s="46">
        <v>-330</v>
      </c>
      <c r="P25" s="46">
        <v>-98</v>
      </c>
      <c r="Q25" s="46">
        <v>0</v>
      </c>
      <c r="R25" s="46">
        <v>0</v>
      </c>
      <c r="S25" s="74">
        <v>0</v>
      </c>
      <c r="U25" s="73">
        <v>1.1599999999999999</v>
      </c>
      <c r="V25" s="74">
        <v>-521</v>
      </c>
      <c r="W25">
        <v>-93</v>
      </c>
      <c r="X25">
        <v>-330</v>
      </c>
      <c r="Y25">
        <v>0</v>
      </c>
      <c r="Z25">
        <v>0</v>
      </c>
      <c r="AA25">
        <v>1.1599999999999999</v>
      </c>
      <c r="AB25">
        <v>-98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1.54</v>
      </c>
      <c r="N26" s="73">
        <v>-58</v>
      </c>
      <c r="O26" s="46">
        <v>-315</v>
      </c>
      <c r="P26" s="46">
        <v>-59</v>
      </c>
      <c r="Q26" s="46">
        <v>0</v>
      </c>
      <c r="R26" s="46">
        <v>0</v>
      </c>
      <c r="S26" s="74">
        <v>0</v>
      </c>
      <c r="U26" s="73">
        <v>1.54</v>
      </c>
      <c r="V26" s="74">
        <v>-432</v>
      </c>
      <c r="W26">
        <v>-58</v>
      </c>
      <c r="X26">
        <v>-315</v>
      </c>
      <c r="Y26">
        <v>0</v>
      </c>
      <c r="Z26">
        <v>0</v>
      </c>
      <c r="AA26">
        <v>1.54</v>
      </c>
      <c r="AB26">
        <v>-59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-247</v>
      </c>
      <c r="P27" s="46">
        <v>-252</v>
      </c>
      <c r="Q27" s="46">
        <v>0</v>
      </c>
      <c r="R27" s="46">
        <v>0</v>
      </c>
      <c r="S27" s="74">
        <v>0</v>
      </c>
      <c r="U27" s="73">
        <v>0</v>
      </c>
      <c r="V27" s="74">
        <v>-499</v>
      </c>
      <c r="W27">
        <v>0</v>
      </c>
      <c r="X27">
        <v>-247</v>
      </c>
      <c r="Y27">
        <v>0</v>
      </c>
      <c r="Z27">
        <v>0</v>
      </c>
      <c r="AA27">
        <v>0</v>
      </c>
      <c r="AB27">
        <v>-252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-238</v>
      </c>
      <c r="P28" s="46">
        <v>-500</v>
      </c>
      <c r="Q28" s="46">
        <v>0</v>
      </c>
      <c r="R28" s="46">
        <v>0</v>
      </c>
      <c r="S28" s="74">
        <v>0</v>
      </c>
      <c r="U28" s="73">
        <v>0</v>
      </c>
      <c r="V28" s="74">
        <v>-738</v>
      </c>
      <c r="W28">
        <v>0</v>
      </c>
      <c r="X28">
        <v>-238</v>
      </c>
      <c r="Y28">
        <v>0</v>
      </c>
      <c r="Z28">
        <v>0</v>
      </c>
      <c r="AA28">
        <v>0</v>
      </c>
      <c r="AB28">
        <v>-500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-260</v>
      </c>
      <c r="P29" s="46">
        <v>-460</v>
      </c>
      <c r="Q29" s="46">
        <v>0</v>
      </c>
      <c r="R29" s="46">
        <v>0</v>
      </c>
      <c r="S29" s="74">
        <v>0</v>
      </c>
      <c r="U29" s="73">
        <v>0</v>
      </c>
      <c r="V29" s="74">
        <v>-720</v>
      </c>
      <c r="W29">
        <v>0</v>
      </c>
      <c r="X29">
        <v>-260</v>
      </c>
      <c r="Y29">
        <v>0</v>
      </c>
      <c r="Z29">
        <v>0</v>
      </c>
      <c r="AA29">
        <v>0</v>
      </c>
      <c r="AB29">
        <v>-460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2.6</v>
      </c>
      <c r="N30" s="73">
        <v>0</v>
      </c>
      <c r="O30" s="46">
        <v>-225</v>
      </c>
      <c r="P30" s="46">
        <v>-437</v>
      </c>
      <c r="Q30" s="46">
        <v>0</v>
      </c>
      <c r="R30" s="46">
        <v>0</v>
      </c>
      <c r="S30" s="74">
        <v>0</v>
      </c>
      <c r="U30" s="73">
        <v>2.6</v>
      </c>
      <c r="V30" s="74">
        <v>-662</v>
      </c>
      <c r="W30">
        <v>0</v>
      </c>
      <c r="X30">
        <v>-225</v>
      </c>
      <c r="Y30">
        <v>0</v>
      </c>
      <c r="Z30">
        <v>0</v>
      </c>
      <c r="AA30">
        <v>2.6</v>
      </c>
      <c r="AB30">
        <v>-437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10.27</v>
      </c>
      <c r="N31" s="73">
        <v>0</v>
      </c>
      <c r="O31" s="46">
        <v>-190</v>
      </c>
      <c r="P31" s="46">
        <v>-405</v>
      </c>
      <c r="Q31" s="46">
        <v>0</v>
      </c>
      <c r="R31" s="46">
        <v>0</v>
      </c>
      <c r="S31" s="74">
        <v>0</v>
      </c>
      <c r="U31" s="73">
        <v>10.27</v>
      </c>
      <c r="V31" s="74">
        <v>-595</v>
      </c>
      <c r="W31">
        <v>0</v>
      </c>
      <c r="X31">
        <v>-190</v>
      </c>
      <c r="Y31">
        <v>0</v>
      </c>
      <c r="Z31">
        <v>0</v>
      </c>
      <c r="AA31">
        <v>10.27</v>
      </c>
      <c r="AB31">
        <v>-405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8.69</v>
      </c>
      <c r="L32" s="46">
        <v>5.77</v>
      </c>
      <c r="M32" s="74">
        <v>4.1500000000000004</v>
      </c>
      <c r="N32" s="73">
        <v>0</v>
      </c>
      <c r="O32" s="46">
        <v>-130</v>
      </c>
      <c r="P32" s="46">
        <v>-356</v>
      </c>
      <c r="Q32" s="46">
        <v>0</v>
      </c>
      <c r="R32" s="46">
        <v>0</v>
      </c>
      <c r="S32" s="74">
        <v>0</v>
      </c>
      <c r="U32" s="73">
        <v>18.61</v>
      </c>
      <c r="V32" s="74">
        <v>-486</v>
      </c>
      <c r="W32">
        <v>0</v>
      </c>
      <c r="X32">
        <v>-130</v>
      </c>
      <c r="Y32">
        <v>5.77</v>
      </c>
      <c r="Z32">
        <v>8.69</v>
      </c>
      <c r="AA32">
        <v>4.1500000000000004</v>
      </c>
      <c r="AB32">
        <v>-356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10.41</v>
      </c>
      <c r="L33" s="46">
        <v>7.63</v>
      </c>
      <c r="M33" s="74">
        <v>4.21</v>
      </c>
      <c r="N33" s="73">
        <v>0</v>
      </c>
      <c r="O33" s="46">
        <v>-85</v>
      </c>
      <c r="P33" s="46">
        <v>-314</v>
      </c>
      <c r="Q33" s="46">
        <v>0</v>
      </c>
      <c r="R33" s="46">
        <v>0</v>
      </c>
      <c r="S33" s="74">
        <v>0</v>
      </c>
      <c r="U33" s="73">
        <v>22.25</v>
      </c>
      <c r="V33" s="74">
        <v>-399</v>
      </c>
      <c r="W33">
        <v>0</v>
      </c>
      <c r="X33">
        <v>-85</v>
      </c>
      <c r="Y33">
        <v>7.63</v>
      </c>
      <c r="Z33">
        <v>10.41</v>
      </c>
      <c r="AA33">
        <v>4.21</v>
      </c>
      <c r="AB33">
        <v>-314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7.42</v>
      </c>
      <c r="L34" s="46">
        <v>5.69</v>
      </c>
      <c r="M34" s="74">
        <v>2.93</v>
      </c>
      <c r="N34" s="73">
        <v>0</v>
      </c>
      <c r="O34" s="46">
        <v>-45</v>
      </c>
      <c r="P34" s="46">
        <v>-236</v>
      </c>
      <c r="Q34" s="46">
        <v>0</v>
      </c>
      <c r="R34" s="46">
        <v>0</v>
      </c>
      <c r="S34" s="74">
        <v>0</v>
      </c>
      <c r="U34" s="73">
        <v>16.04</v>
      </c>
      <c r="V34" s="74">
        <v>-281</v>
      </c>
      <c r="W34">
        <v>0</v>
      </c>
      <c r="X34">
        <v>-45</v>
      </c>
      <c r="Y34">
        <v>5.69</v>
      </c>
      <c r="Z34">
        <v>7.42</v>
      </c>
      <c r="AA34">
        <v>2.93</v>
      </c>
      <c r="AB34">
        <v>-236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12.2</v>
      </c>
      <c r="L35" s="46">
        <v>5.6</v>
      </c>
      <c r="M35" s="74">
        <v>2.73</v>
      </c>
      <c r="N35" s="73">
        <v>0</v>
      </c>
      <c r="O35" s="46">
        <v>-80</v>
      </c>
      <c r="P35" s="46">
        <v>-208</v>
      </c>
      <c r="Q35" s="46">
        <v>0</v>
      </c>
      <c r="R35" s="46">
        <v>0</v>
      </c>
      <c r="S35" s="74">
        <v>0</v>
      </c>
      <c r="U35" s="73">
        <v>20.53</v>
      </c>
      <c r="V35" s="74">
        <v>-288</v>
      </c>
      <c r="W35">
        <v>0</v>
      </c>
      <c r="X35">
        <v>-80</v>
      </c>
      <c r="Y35">
        <v>5.6</v>
      </c>
      <c r="Z35">
        <v>12.2</v>
      </c>
      <c r="AA35">
        <v>2.73</v>
      </c>
      <c r="AB35">
        <v>-208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9.1199999999999992</v>
      </c>
      <c r="L36" s="46">
        <v>4.18</v>
      </c>
      <c r="M36" s="74">
        <v>2.4700000000000002</v>
      </c>
      <c r="N36" s="73">
        <v>0</v>
      </c>
      <c r="O36" s="46">
        <v>0</v>
      </c>
      <c r="P36" s="46">
        <v>-46</v>
      </c>
      <c r="Q36" s="46">
        <v>0</v>
      </c>
      <c r="R36" s="46">
        <v>0</v>
      </c>
      <c r="S36" s="74">
        <v>0</v>
      </c>
      <c r="U36" s="73">
        <v>15.77</v>
      </c>
      <c r="V36" s="74">
        <v>-46</v>
      </c>
      <c r="W36">
        <v>0</v>
      </c>
      <c r="X36">
        <v>0</v>
      </c>
      <c r="Y36">
        <v>4.18</v>
      </c>
      <c r="Z36">
        <v>9.1199999999999992</v>
      </c>
      <c r="AA36">
        <v>2.4700000000000002</v>
      </c>
      <c r="AB36">
        <v>-46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13.46</v>
      </c>
      <c r="L37" s="46">
        <v>4.68</v>
      </c>
      <c r="M37" s="74">
        <v>3.47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21.61</v>
      </c>
      <c r="V37" s="74">
        <v>0</v>
      </c>
      <c r="W37">
        <v>0</v>
      </c>
      <c r="X37">
        <v>0</v>
      </c>
      <c r="Y37">
        <v>4.68</v>
      </c>
      <c r="Z37">
        <v>13.46</v>
      </c>
      <c r="AA37">
        <v>3.47</v>
      </c>
      <c r="AB37">
        <v>0</v>
      </c>
    </row>
    <row r="38" spans="7:28">
      <c r="G38" t="s">
        <v>80</v>
      </c>
      <c r="H38" s="73">
        <v>21.72</v>
      </c>
      <c r="I38" s="46">
        <v>0</v>
      </c>
      <c r="J38" s="46">
        <v>0</v>
      </c>
      <c r="K38" s="46">
        <v>21.72</v>
      </c>
      <c r="L38" s="46">
        <v>6.7</v>
      </c>
      <c r="M38" s="74">
        <v>4.83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54.97</v>
      </c>
      <c r="V38" s="74">
        <v>0</v>
      </c>
      <c r="W38">
        <v>21.72</v>
      </c>
      <c r="X38">
        <v>0</v>
      </c>
      <c r="Y38">
        <v>6.7</v>
      </c>
      <c r="Z38">
        <v>21.72</v>
      </c>
      <c r="AA38">
        <v>4.83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18.97</v>
      </c>
      <c r="L39" s="46">
        <v>5.74</v>
      </c>
      <c r="M39" s="74">
        <v>5.03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29.74</v>
      </c>
      <c r="V39" s="74">
        <v>0</v>
      </c>
      <c r="W39">
        <v>0</v>
      </c>
      <c r="X39">
        <v>0</v>
      </c>
      <c r="Y39">
        <v>5.74</v>
      </c>
      <c r="Z39">
        <v>18.97</v>
      </c>
      <c r="AA39">
        <v>5.03</v>
      </c>
      <c r="AB39">
        <v>0</v>
      </c>
    </row>
    <row r="40" spans="7:28">
      <c r="G40" t="s">
        <v>82</v>
      </c>
      <c r="H40" s="73">
        <v>142.12</v>
      </c>
      <c r="I40" s="46">
        <v>0</v>
      </c>
      <c r="J40" s="46">
        <v>0</v>
      </c>
      <c r="K40" s="46">
        <v>22.05</v>
      </c>
      <c r="L40" s="46">
        <v>6.66</v>
      </c>
      <c r="M40" s="74">
        <v>5.14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175.97</v>
      </c>
      <c r="V40" s="74">
        <v>0</v>
      </c>
      <c r="W40">
        <v>142.12</v>
      </c>
      <c r="X40">
        <v>0</v>
      </c>
      <c r="Y40">
        <v>6.66</v>
      </c>
      <c r="Z40">
        <v>22.05</v>
      </c>
      <c r="AA40">
        <v>5.14</v>
      </c>
      <c r="AB40">
        <v>0</v>
      </c>
    </row>
    <row r="41" spans="7:28">
      <c r="G41" t="s">
        <v>83</v>
      </c>
      <c r="H41" s="73">
        <v>189.57</v>
      </c>
      <c r="I41" s="46">
        <v>0</v>
      </c>
      <c r="J41" s="46">
        <v>0</v>
      </c>
      <c r="K41" s="46">
        <v>18.86</v>
      </c>
      <c r="L41" s="46">
        <v>5.45</v>
      </c>
      <c r="M41" s="74">
        <v>4.3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218.18</v>
      </c>
      <c r="V41" s="74">
        <v>0</v>
      </c>
      <c r="W41">
        <v>189.57</v>
      </c>
      <c r="X41">
        <v>0</v>
      </c>
      <c r="Y41">
        <v>5.45</v>
      </c>
      <c r="Z41">
        <v>18.86</v>
      </c>
      <c r="AA41">
        <v>4.3</v>
      </c>
      <c r="AB41">
        <v>0</v>
      </c>
    </row>
    <row r="42" spans="7:28">
      <c r="G42" t="s">
        <v>84</v>
      </c>
      <c r="H42" s="73">
        <v>269.19</v>
      </c>
      <c r="I42" s="46">
        <v>0</v>
      </c>
      <c r="J42" s="46">
        <v>0</v>
      </c>
      <c r="K42" s="46">
        <v>22.96</v>
      </c>
      <c r="L42" s="46">
        <v>6.62</v>
      </c>
      <c r="M42" s="74">
        <v>4.49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303.26</v>
      </c>
      <c r="V42" s="74">
        <v>0</v>
      </c>
      <c r="W42">
        <v>269.19</v>
      </c>
      <c r="X42">
        <v>0</v>
      </c>
      <c r="Y42">
        <v>6.62</v>
      </c>
      <c r="Z42">
        <v>22.96</v>
      </c>
      <c r="AA42">
        <v>4.49</v>
      </c>
      <c r="AB42">
        <v>0</v>
      </c>
    </row>
    <row r="43" spans="7:28">
      <c r="G43" t="s">
        <v>85</v>
      </c>
      <c r="H43" s="73">
        <v>109.68</v>
      </c>
      <c r="I43" s="46">
        <v>0</v>
      </c>
      <c r="J43" s="46">
        <v>7.83</v>
      </c>
      <c r="K43" s="46">
        <v>29.47</v>
      </c>
      <c r="L43" s="46">
        <v>7.51</v>
      </c>
      <c r="M43" s="74">
        <v>5.76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160.25</v>
      </c>
      <c r="V43" s="74">
        <v>0</v>
      </c>
      <c r="W43">
        <v>109.68</v>
      </c>
      <c r="X43">
        <v>0</v>
      </c>
      <c r="Y43">
        <v>7.51</v>
      </c>
      <c r="Z43">
        <v>29.47</v>
      </c>
      <c r="AA43">
        <v>5.76</v>
      </c>
      <c r="AB43">
        <v>7.83</v>
      </c>
    </row>
    <row r="44" spans="7:28">
      <c r="G44" t="s">
        <v>86</v>
      </c>
      <c r="H44" s="73">
        <v>91.06</v>
      </c>
      <c r="I44" s="46">
        <v>0</v>
      </c>
      <c r="J44" s="46">
        <v>14.95</v>
      </c>
      <c r="K44" s="46">
        <v>30.36</v>
      </c>
      <c r="L44" s="46">
        <v>7.72</v>
      </c>
      <c r="M44" s="74">
        <v>5.49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149.58000000000001</v>
      </c>
      <c r="V44" s="74">
        <v>0</v>
      </c>
      <c r="W44">
        <v>91.06</v>
      </c>
      <c r="X44">
        <v>0</v>
      </c>
      <c r="Y44">
        <v>7.72</v>
      </c>
      <c r="Z44">
        <v>30.36</v>
      </c>
      <c r="AA44">
        <v>5.49</v>
      </c>
      <c r="AB44">
        <v>14.95</v>
      </c>
    </row>
    <row r="45" spans="7:28">
      <c r="G45" t="s">
        <v>87</v>
      </c>
      <c r="H45" s="73">
        <v>53.14</v>
      </c>
      <c r="I45" s="46">
        <v>0</v>
      </c>
      <c r="J45" s="46">
        <v>18.420000000000002</v>
      </c>
      <c r="K45" s="46">
        <v>32.57</v>
      </c>
      <c r="L45" s="46">
        <v>7.96</v>
      </c>
      <c r="M45" s="74">
        <v>7.08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119.17</v>
      </c>
      <c r="V45" s="74">
        <v>0</v>
      </c>
      <c r="W45">
        <v>53.14</v>
      </c>
      <c r="X45">
        <v>0</v>
      </c>
      <c r="Y45">
        <v>7.96</v>
      </c>
      <c r="Z45">
        <v>32.57</v>
      </c>
      <c r="AA45">
        <v>7.08</v>
      </c>
      <c r="AB45">
        <v>18.420000000000002</v>
      </c>
    </row>
    <row r="46" spans="7:28">
      <c r="G46" t="s">
        <v>88</v>
      </c>
      <c r="H46" s="73">
        <v>25.56</v>
      </c>
      <c r="I46" s="46">
        <v>0</v>
      </c>
      <c r="J46" s="46">
        <v>9.99</v>
      </c>
      <c r="K46" s="46">
        <v>29.7</v>
      </c>
      <c r="L46" s="46">
        <v>6.91</v>
      </c>
      <c r="M46" s="74">
        <v>9.66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81.819999999999993</v>
      </c>
      <c r="V46" s="74">
        <v>0</v>
      </c>
      <c r="W46">
        <v>25.56</v>
      </c>
      <c r="X46">
        <v>0</v>
      </c>
      <c r="Y46">
        <v>6.91</v>
      </c>
      <c r="Z46">
        <v>29.7</v>
      </c>
      <c r="AA46">
        <v>9.66</v>
      </c>
      <c r="AB46">
        <v>9.99</v>
      </c>
    </row>
    <row r="47" spans="7:28">
      <c r="G47" t="s">
        <v>89</v>
      </c>
      <c r="H47" s="73">
        <v>322.93</v>
      </c>
      <c r="I47" s="46">
        <v>0</v>
      </c>
      <c r="J47" s="46">
        <v>8.68</v>
      </c>
      <c r="K47" s="46">
        <v>12.44</v>
      </c>
      <c r="L47" s="46">
        <v>3.76</v>
      </c>
      <c r="M47" s="74">
        <v>10.119999999999999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357.93</v>
      </c>
      <c r="V47" s="74">
        <v>0</v>
      </c>
      <c r="W47">
        <v>322.93</v>
      </c>
      <c r="X47">
        <v>0</v>
      </c>
      <c r="Y47">
        <v>3.76</v>
      </c>
      <c r="Z47">
        <v>12.44</v>
      </c>
      <c r="AA47">
        <v>10.119999999999999</v>
      </c>
      <c r="AB47">
        <v>8.68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11.95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11.95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11.95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13.5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13.5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13.5</v>
      </c>
      <c r="AB49">
        <v>0</v>
      </c>
    </row>
    <row r="50" spans="7:28">
      <c r="G50" t="s">
        <v>92</v>
      </c>
      <c r="H50" s="73">
        <v>117.61</v>
      </c>
      <c r="I50" s="46">
        <v>0</v>
      </c>
      <c r="J50" s="46">
        <v>0</v>
      </c>
      <c r="K50" s="46">
        <v>0</v>
      </c>
      <c r="L50" s="46">
        <v>0</v>
      </c>
      <c r="M50" s="74">
        <v>14.36</v>
      </c>
      <c r="N50" s="73">
        <v>0</v>
      </c>
      <c r="O50" s="46">
        <v>0</v>
      </c>
      <c r="P50" s="46">
        <v>-7</v>
      </c>
      <c r="Q50" s="46">
        <v>0</v>
      </c>
      <c r="R50" s="46">
        <v>0</v>
      </c>
      <c r="S50" s="74">
        <v>0</v>
      </c>
      <c r="U50" s="73">
        <v>131.97</v>
      </c>
      <c r="V50" s="74">
        <v>-7</v>
      </c>
      <c r="W50">
        <v>117.61</v>
      </c>
      <c r="X50">
        <v>0</v>
      </c>
      <c r="Y50">
        <v>0</v>
      </c>
      <c r="Z50">
        <v>0</v>
      </c>
      <c r="AA50">
        <v>14.36</v>
      </c>
      <c r="AB50">
        <v>-7</v>
      </c>
    </row>
    <row r="51" spans="7:28">
      <c r="G51" t="s">
        <v>93</v>
      </c>
      <c r="H51" s="73">
        <v>80.98</v>
      </c>
      <c r="I51" s="46">
        <v>0</v>
      </c>
      <c r="J51" s="46">
        <v>0</v>
      </c>
      <c r="K51" s="46">
        <v>0</v>
      </c>
      <c r="L51" s="46">
        <v>0</v>
      </c>
      <c r="M51" s="74">
        <v>12.53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93.51</v>
      </c>
      <c r="V51" s="74">
        <v>0</v>
      </c>
      <c r="W51">
        <v>80.98</v>
      </c>
      <c r="X51">
        <v>0</v>
      </c>
      <c r="Y51">
        <v>0</v>
      </c>
      <c r="Z51">
        <v>0</v>
      </c>
      <c r="AA51">
        <v>12.53</v>
      </c>
      <c r="AB51">
        <v>0</v>
      </c>
    </row>
    <row r="52" spans="7:28">
      <c r="G52" t="s">
        <v>94</v>
      </c>
      <c r="H52" s="73">
        <v>30.85</v>
      </c>
      <c r="I52" s="46">
        <v>0</v>
      </c>
      <c r="J52" s="46">
        <v>0</v>
      </c>
      <c r="K52" s="46">
        <v>0</v>
      </c>
      <c r="L52" s="46">
        <v>0</v>
      </c>
      <c r="M52" s="74">
        <v>11.57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42.42</v>
      </c>
      <c r="V52" s="74">
        <v>0</v>
      </c>
      <c r="W52">
        <v>30.85</v>
      </c>
      <c r="X52">
        <v>0</v>
      </c>
      <c r="Y52">
        <v>0</v>
      </c>
      <c r="Z52">
        <v>0</v>
      </c>
      <c r="AA52">
        <v>11.57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10.99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10.99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10.99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9.25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9.25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9.25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6.75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6.75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6.75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7.42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7.42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7.42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11.57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11.57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11.57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14.36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14.36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14.36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11.38</v>
      </c>
      <c r="N63" s="73">
        <v>0</v>
      </c>
      <c r="O63" s="46">
        <v>-15</v>
      </c>
      <c r="P63" s="46">
        <v>0</v>
      </c>
      <c r="Q63" s="46">
        <v>0</v>
      </c>
      <c r="R63" s="46">
        <v>0</v>
      </c>
      <c r="S63" s="74">
        <v>0</v>
      </c>
      <c r="U63" s="73">
        <v>11.38</v>
      </c>
      <c r="V63" s="74">
        <v>-15</v>
      </c>
      <c r="W63">
        <v>0</v>
      </c>
      <c r="X63">
        <v>-15</v>
      </c>
      <c r="Y63">
        <v>0</v>
      </c>
      <c r="Z63">
        <v>0</v>
      </c>
      <c r="AA63">
        <v>11.38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12.82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12.82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12.82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14.36</v>
      </c>
      <c r="N65" s="73">
        <v>0</v>
      </c>
      <c r="O65" s="46">
        <v>-80</v>
      </c>
      <c r="P65" s="46">
        <v>-234</v>
      </c>
      <c r="Q65" s="46">
        <v>0</v>
      </c>
      <c r="R65" s="46">
        <v>0</v>
      </c>
      <c r="S65" s="74">
        <v>0</v>
      </c>
      <c r="U65" s="73">
        <v>14.36</v>
      </c>
      <c r="V65" s="74">
        <v>-314</v>
      </c>
      <c r="W65">
        <v>0</v>
      </c>
      <c r="X65">
        <v>-80</v>
      </c>
      <c r="Y65">
        <v>0</v>
      </c>
      <c r="Z65">
        <v>0</v>
      </c>
      <c r="AA65">
        <v>14.36</v>
      </c>
      <c r="AB65">
        <v>-234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-75</v>
      </c>
      <c r="P66" s="46">
        <v>-230</v>
      </c>
      <c r="Q66" s="46">
        <v>0</v>
      </c>
      <c r="R66" s="46">
        <v>0</v>
      </c>
      <c r="S66" s="74">
        <v>0</v>
      </c>
      <c r="U66" s="73">
        <v>0</v>
      </c>
      <c r="V66" s="74">
        <v>-305</v>
      </c>
      <c r="W66">
        <v>0</v>
      </c>
      <c r="X66">
        <v>-75</v>
      </c>
      <c r="Y66">
        <v>0</v>
      </c>
      <c r="Z66">
        <v>0</v>
      </c>
      <c r="AA66">
        <v>0</v>
      </c>
      <c r="AB66">
        <v>-230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-65</v>
      </c>
      <c r="P67" s="46">
        <v>-230</v>
      </c>
      <c r="Q67" s="46">
        <v>0</v>
      </c>
      <c r="R67" s="46">
        <v>0</v>
      </c>
      <c r="S67" s="74">
        <v>0</v>
      </c>
      <c r="U67" s="73">
        <v>0</v>
      </c>
      <c r="V67" s="74">
        <v>-295</v>
      </c>
      <c r="W67">
        <v>0</v>
      </c>
      <c r="X67">
        <v>-65</v>
      </c>
      <c r="Y67">
        <v>0</v>
      </c>
      <c r="Z67">
        <v>0</v>
      </c>
      <c r="AA67">
        <v>0</v>
      </c>
      <c r="AB67">
        <v>-230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-55</v>
      </c>
      <c r="P68" s="46">
        <v>-236</v>
      </c>
      <c r="Q68" s="46">
        <v>0</v>
      </c>
      <c r="R68" s="46">
        <v>0</v>
      </c>
      <c r="S68" s="74">
        <v>0</v>
      </c>
      <c r="U68" s="73">
        <v>0</v>
      </c>
      <c r="V68" s="74">
        <v>-291</v>
      </c>
      <c r="W68">
        <v>0</v>
      </c>
      <c r="X68">
        <v>-55</v>
      </c>
      <c r="Y68">
        <v>0</v>
      </c>
      <c r="Z68">
        <v>0</v>
      </c>
      <c r="AA68">
        <v>0</v>
      </c>
      <c r="AB68">
        <v>-236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11.95</v>
      </c>
      <c r="L69" s="46">
        <v>7.13</v>
      </c>
      <c r="M69" s="74">
        <v>5.9</v>
      </c>
      <c r="N69" s="73">
        <v>0</v>
      </c>
      <c r="O69" s="46">
        <v>0</v>
      </c>
      <c r="P69" s="46">
        <v>-121</v>
      </c>
      <c r="Q69" s="46">
        <v>0</v>
      </c>
      <c r="R69" s="46">
        <v>0</v>
      </c>
      <c r="S69" s="74">
        <v>0</v>
      </c>
      <c r="U69" s="73">
        <v>24.98</v>
      </c>
      <c r="V69" s="74">
        <v>-121</v>
      </c>
      <c r="W69">
        <v>0</v>
      </c>
      <c r="X69">
        <v>0</v>
      </c>
      <c r="Y69">
        <v>7.13</v>
      </c>
      <c r="Z69">
        <v>11.95</v>
      </c>
      <c r="AA69">
        <v>5.9</v>
      </c>
      <c r="AB69">
        <v>-121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13.15</v>
      </c>
      <c r="L70" s="46">
        <v>8.34</v>
      </c>
      <c r="M70" s="74">
        <v>6.49</v>
      </c>
      <c r="N70" s="73">
        <v>0</v>
      </c>
      <c r="O70" s="46">
        <v>0</v>
      </c>
      <c r="P70" s="46">
        <v>-43</v>
      </c>
      <c r="Q70" s="46">
        <v>0</v>
      </c>
      <c r="R70" s="46">
        <v>0</v>
      </c>
      <c r="S70" s="74">
        <v>0</v>
      </c>
      <c r="U70" s="73">
        <v>27.98</v>
      </c>
      <c r="V70" s="74">
        <v>-43</v>
      </c>
      <c r="W70">
        <v>0</v>
      </c>
      <c r="X70">
        <v>0</v>
      </c>
      <c r="Y70">
        <v>8.34</v>
      </c>
      <c r="Z70">
        <v>13.15</v>
      </c>
      <c r="AA70">
        <v>6.49</v>
      </c>
      <c r="AB70">
        <v>-43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9.69</v>
      </c>
      <c r="L71" s="46">
        <v>6.44</v>
      </c>
      <c r="M71" s="74">
        <v>4.8099999999999996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20.94</v>
      </c>
      <c r="V71" s="74">
        <v>0</v>
      </c>
      <c r="W71">
        <v>0</v>
      </c>
      <c r="X71">
        <v>0</v>
      </c>
      <c r="Y71">
        <v>6.44</v>
      </c>
      <c r="Z71">
        <v>9.69</v>
      </c>
      <c r="AA71">
        <v>4.8099999999999996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7.87</v>
      </c>
      <c r="L72" s="46">
        <v>5.78</v>
      </c>
      <c r="M72" s="74">
        <v>3.9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17.55</v>
      </c>
      <c r="V72" s="74">
        <v>0</v>
      </c>
      <c r="W72">
        <v>0</v>
      </c>
      <c r="X72">
        <v>0</v>
      </c>
      <c r="Y72">
        <v>5.78</v>
      </c>
      <c r="Z72">
        <v>7.87</v>
      </c>
      <c r="AA72">
        <v>3.9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9.42</v>
      </c>
      <c r="L73" s="46">
        <v>6.03</v>
      </c>
      <c r="M73" s="74">
        <v>3.44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18.89</v>
      </c>
      <c r="V73" s="74">
        <v>0</v>
      </c>
      <c r="W73">
        <v>0</v>
      </c>
      <c r="X73">
        <v>0</v>
      </c>
      <c r="Y73">
        <v>6.03</v>
      </c>
      <c r="Z73">
        <v>9.42</v>
      </c>
      <c r="AA73">
        <v>3.44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9.39</v>
      </c>
      <c r="L74" s="46">
        <v>5.64</v>
      </c>
      <c r="M74" s="74">
        <v>3.19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18.22</v>
      </c>
      <c r="V74" s="74">
        <v>0</v>
      </c>
      <c r="W74">
        <v>0</v>
      </c>
      <c r="X74">
        <v>0</v>
      </c>
      <c r="Y74">
        <v>5.64</v>
      </c>
      <c r="Z74">
        <v>9.39</v>
      </c>
      <c r="AA74">
        <v>3.19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17.329999999999998</v>
      </c>
      <c r="L75" s="46">
        <v>9.0500000000000007</v>
      </c>
      <c r="M75" s="74">
        <v>5.62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32</v>
      </c>
      <c r="V75" s="74">
        <v>0</v>
      </c>
      <c r="W75">
        <v>0</v>
      </c>
      <c r="X75">
        <v>0</v>
      </c>
      <c r="Y75">
        <v>9.0500000000000007</v>
      </c>
      <c r="Z75">
        <v>17.329999999999998</v>
      </c>
      <c r="AA75">
        <v>5.62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16.63</v>
      </c>
      <c r="L76" s="46">
        <v>9.24</v>
      </c>
      <c r="M76" s="74">
        <v>5.48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31.35</v>
      </c>
      <c r="V76" s="74">
        <v>0</v>
      </c>
      <c r="W76">
        <v>0</v>
      </c>
      <c r="X76">
        <v>0</v>
      </c>
      <c r="Y76">
        <v>9.24</v>
      </c>
      <c r="Z76">
        <v>16.63</v>
      </c>
      <c r="AA76">
        <v>5.48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17.420000000000002</v>
      </c>
      <c r="L77" s="46">
        <v>9.2899999999999991</v>
      </c>
      <c r="M77" s="74">
        <v>5.75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32.46</v>
      </c>
      <c r="V77" s="74">
        <v>0</v>
      </c>
      <c r="W77">
        <v>0</v>
      </c>
      <c r="X77">
        <v>0</v>
      </c>
      <c r="Y77">
        <v>9.2899999999999991</v>
      </c>
      <c r="Z77">
        <v>17.420000000000002</v>
      </c>
      <c r="AA77">
        <v>5.75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20.74</v>
      </c>
      <c r="L78" s="46">
        <v>11.06</v>
      </c>
      <c r="M78" s="74">
        <v>6.84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38.64</v>
      </c>
      <c r="V78" s="74">
        <v>0</v>
      </c>
      <c r="W78">
        <v>0</v>
      </c>
      <c r="X78">
        <v>0</v>
      </c>
      <c r="Y78">
        <v>11.06</v>
      </c>
      <c r="Z78">
        <v>20.74</v>
      </c>
      <c r="AA78">
        <v>6.84</v>
      </c>
      <c r="AB78">
        <v>0</v>
      </c>
    </row>
    <row r="79" spans="7:28">
      <c r="G79" t="s">
        <v>121</v>
      </c>
      <c r="H79" s="73">
        <v>77.75</v>
      </c>
      <c r="I79" s="46">
        <v>0</v>
      </c>
      <c r="J79" s="46">
        <v>0</v>
      </c>
      <c r="K79" s="46">
        <v>25.87</v>
      </c>
      <c r="L79" s="46">
        <v>13.79</v>
      </c>
      <c r="M79" s="74">
        <v>9.33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126.74</v>
      </c>
      <c r="V79" s="74">
        <v>0</v>
      </c>
      <c r="W79">
        <v>77.75</v>
      </c>
      <c r="X79">
        <v>0</v>
      </c>
      <c r="Y79">
        <v>13.79</v>
      </c>
      <c r="Z79">
        <v>25.87</v>
      </c>
      <c r="AA79">
        <v>9.33</v>
      </c>
      <c r="AB79">
        <v>0</v>
      </c>
    </row>
    <row r="80" spans="7:28">
      <c r="G80" t="s">
        <v>122</v>
      </c>
      <c r="H80" s="73">
        <v>141.54</v>
      </c>
      <c r="I80" s="46">
        <v>0</v>
      </c>
      <c r="J80" s="46">
        <v>0</v>
      </c>
      <c r="K80" s="46">
        <v>26.86</v>
      </c>
      <c r="L80" s="46">
        <v>14.33</v>
      </c>
      <c r="M80" s="74">
        <v>9.57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192.3</v>
      </c>
      <c r="V80" s="74">
        <v>0</v>
      </c>
      <c r="W80">
        <v>141.54</v>
      </c>
      <c r="X80">
        <v>0</v>
      </c>
      <c r="Y80">
        <v>14.33</v>
      </c>
      <c r="Z80">
        <v>26.86</v>
      </c>
      <c r="AA80">
        <v>9.57</v>
      </c>
      <c r="AB80">
        <v>0</v>
      </c>
    </row>
    <row r="81" spans="7:28">
      <c r="G81" t="s">
        <v>123</v>
      </c>
      <c r="H81" s="73">
        <v>122.66</v>
      </c>
      <c r="I81" s="46">
        <v>0</v>
      </c>
      <c r="J81" s="46">
        <v>0</v>
      </c>
      <c r="K81" s="46">
        <v>31.55</v>
      </c>
      <c r="L81" s="46">
        <v>16.12</v>
      </c>
      <c r="M81" s="74">
        <v>11.43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181.76</v>
      </c>
      <c r="V81" s="74">
        <v>0</v>
      </c>
      <c r="W81">
        <v>122.66</v>
      </c>
      <c r="X81">
        <v>0</v>
      </c>
      <c r="Y81">
        <v>16.12</v>
      </c>
      <c r="Z81">
        <v>31.55</v>
      </c>
      <c r="AA81">
        <v>11.43</v>
      </c>
      <c r="AB81">
        <v>0</v>
      </c>
    </row>
    <row r="82" spans="7:28">
      <c r="G82" t="s">
        <v>124</v>
      </c>
      <c r="H82" s="73">
        <v>96.24</v>
      </c>
      <c r="I82" s="46">
        <v>0</v>
      </c>
      <c r="J82" s="46">
        <v>0</v>
      </c>
      <c r="K82" s="46">
        <v>30.91</v>
      </c>
      <c r="L82" s="46">
        <v>0</v>
      </c>
      <c r="M82" s="74">
        <v>13.12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140.27000000000001</v>
      </c>
      <c r="V82" s="74">
        <v>0</v>
      </c>
      <c r="W82">
        <v>96.24</v>
      </c>
      <c r="X82">
        <v>0</v>
      </c>
      <c r="Y82">
        <v>0</v>
      </c>
      <c r="Z82">
        <v>30.91</v>
      </c>
      <c r="AA82">
        <v>13.12</v>
      </c>
      <c r="AB82">
        <v>0</v>
      </c>
    </row>
    <row r="83" spans="7:28">
      <c r="G83" t="s">
        <v>125</v>
      </c>
      <c r="H83" s="73">
        <v>7.71</v>
      </c>
      <c r="I83" s="46">
        <v>0</v>
      </c>
      <c r="J83" s="46">
        <v>0</v>
      </c>
      <c r="K83" s="46">
        <v>0</v>
      </c>
      <c r="L83" s="46">
        <v>0</v>
      </c>
      <c r="M83" s="74">
        <v>14.37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22.08</v>
      </c>
      <c r="V83" s="74">
        <v>0</v>
      </c>
      <c r="W83">
        <v>7.71</v>
      </c>
      <c r="X83">
        <v>0</v>
      </c>
      <c r="Y83">
        <v>0</v>
      </c>
      <c r="Z83">
        <v>0</v>
      </c>
      <c r="AA83">
        <v>14.37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14.36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14.36</v>
      </c>
      <c r="V84" s="74">
        <v>0</v>
      </c>
      <c r="W84">
        <v>0</v>
      </c>
      <c r="X84">
        <v>0</v>
      </c>
      <c r="Y84">
        <v>0</v>
      </c>
      <c r="Z84">
        <v>0</v>
      </c>
      <c r="AA84">
        <v>14.36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14.36</v>
      </c>
      <c r="N85" s="73">
        <v>0</v>
      </c>
      <c r="O85" s="46">
        <v>0</v>
      </c>
      <c r="P85" s="46">
        <v>-13</v>
      </c>
      <c r="Q85" s="46">
        <v>0</v>
      </c>
      <c r="R85" s="46">
        <v>0</v>
      </c>
      <c r="S85" s="74">
        <v>0</v>
      </c>
      <c r="U85" s="73">
        <v>14.36</v>
      </c>
      <c r="V85" s="74">
        <v>-13</v>
      </c>
      <c r="W85">
        <v>0</v>
      </c>
      <c r="X85">
        <v>0</v>
      </c>
      <c r="Y85">
        <v>0</v>
      </c>
      <c r="Z85">
        <v>0</v>
      </c>
      <c r="AA85">
        <v>14.36</v>
      </c>
      <c r="AB85">
        <v>-13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14.36</v>
      </c>
      <c r="N86" s="73">
        <v>0</v>
      </c>
      <c r="O86" s="46">
        <v>-70</v>
      </c>
      <c r="P86" s="46">
        <v>0</v>
      </c>
      <c r="Q86" s="46">
        <v>0</v>
      </c>
      <c r="R86" s="46">
        <v>0</v>
      </c>
      <c r="S86" s="74">
        <v>0</v>
      </c>
      <c r="U86" s="73">
        <v>14.36</v>
      </c>
      <c r="V86" s="74">
        <v>-70</v>
      </c>
      <c r="W86">
        <v>0</v>
      </c>
      <c r="X86">
        <v>-70</v>
      </c>
      <c r="Y86">
        <v>0</v>
      </c>
      <c r="Z86">
        <v>0</v>
      </c>
      <c r="AA86">
        <v>14.36</v>
      </c>
      <c r="AB86">
        <v>0</v>
      </c>
    </row>
    <row r="87" spans="7:28">
      <c r="G87" t="s">
        <v>129</v>
      </c>
      <c r="H87" s="73">
        <v>232.33</v>
      </c>
      <c r="I87" s="46">
        <v>0</v>
      </c>
      <c r="J87" s="46">
        <v>0</v>
      </c>
      <c r="K87" s="46">
        <v>0</v>
      </c>
      <c r="L87" s="46">
        <v>0</v>
      </c>
      <c r="M87" s="74">
        <v>14.36</v>
      </c>
      <c r="N87" s="73">
        <v>0</v>
      </c>
      <c r="O87" s="46">
        <v>-30</v>
      </c>
      <c r="P87" s="46">
        <v>-1</v>
      </c>
      <c r="Q87" s="46">
        <v>0</v>
      </c>
      <c r="R87" s="46">
        <v>0</v>
      </c>
      <c r="S87" s="74">
        <v>0</v>
      </c>
      <c r="U87" s="73">
        <v>246.69</v>
      </c>
      <c r="V87" s="74">
        <v>-31</v>
      </c>
      <c r="W87">
        <v>232.33</v>
      </c>
      <c r="X87">
        <v>-30</v>
      </c>
      <c r="Y87">
        <v>0</v>
      </c>
      <c r="Z87">
        <v>0</v>
      </c>
      <c r="AA87">
        <v>14.36</v>
      </c>
      <c r="AB87">
        <v>-1</v>
      </c>
    </row>
    <row r="88" spans="7:28">
      <c r="G88" t="s">
        <v>130</v>
      </c>
      <c r="H88" s="73">
        <v>217.87</v>
      </c>
      <c r="I88" s="46">
        <v>0</v>
      </c>
      <c r="J88" s="46">
        <v>0</v>
      </c>
      <c r="K88" s="46">
        <v>0</v>
      </c>
      <c r="L88" s="46">
        <v>0</v>
      </c>
      <c r="M88" s="74">
        <v>14.36</v>
      </c>
      <c r="N88" s="73">
        <v>0</v>
      </c>
      <c r="O88" s="46">
        <v>-17</v>
      </c>
      <c r="P88" s="46">
        <v>-29</v>
      </c>
      <c r="Q88" s="46">
        <v>0</v>
      </c>
      <c r="R88" s="46">
        <v>0</v>
      </c>
      <c r="S88" s="74">
        <v>0</v>
      </c>
      <c r="U88" s="73">
        <v>232.23</v>
      </c>
      <c r="V88" s="74">
        <v>-46</v>
      </c>
      <c r="W88">
        <v>217.87</v>
      </c>
      <c r="X88">
        <v>-17</v>
      </c>
      <c r="Y88">
        <v>0</v>
      </c>
      <c r="Z88">
        <v>0</v>
      </c>
      <c r="AA88">
        <v>14.36</v>
      </c>
      <c r="AB88">
        <v>-29</v>
      </c>
    </row>
    <row r="89" spans="7:28">
      <c r="G89" t="s">
        <v>131</v>
      </c>
      <c r="H89" s="73">
        <v>175.45</v>
      </c>
      <c r="I89" s="46">
        <v>0</v>
      </c>
      <c r="J89" s="46">
        <v>0</v>
      </c>
      <c r="K89" s="46">
        <v>0</v>
      </c>
      <c r="L89" s="46">
        <v>0</v>
      </c>
      <c r="M89" s="74">
        <v>14.36</v>
      </c>
      <c r="N89" s="73">
        <v>0</v>
      </c>
      <c r="O89" s="46">
        <v>-17</v>
      </c>
      <c r="P89" s="46">
        <v>0</v>
      </c>
      <c r="Q89" s="46">
        <v>0</v>
      </c>
      <c r="R89" s="46">
        <v>0</v>
      </c>
      <c r="S89" s="74">
        <v>0</v>
      </c>
      <c r="U89" s="73">
        <v>189.81</v>
      </c>
      <c r="V89" s="74">
        <v>-17</v>
      </c>
      <c r="W89">
        <v>175.45</v>
      </c>
      <c r="X89">
        <v>-17</v>
      </c>
      <c r="Y89">
        <v>0</v>
      </c>
      <c r="Z89">
        <v>0</v>
      </c>
      <c r="AA89">
        <v>14.36</v>
      </c>
      <c r="AB89">
        <v>0</v>
      </c>
    </row>
    <row r="90" spans="7:28">
      <c r="G90" t="s">
        <v>132</v>
      </c>
      <c r="H90" s="73">
        <v>173.52</v>
      </c>
      <c r="I90" s="46">
        <v>0</v>
      </c>
      <c r="J90" s="46">
        <v>0</v>
      </c>
      <c r="K90" s="46">
        <v>0</v>
      </c>
      <c r="L90" s="46">
        <v>0</v>
      </c>
      <c r="M90" s="74">
        <v>14.36</v>
      </c>
      <c r="N90" s="73">
        <v>0</v>
      </c>
      <c r="O90" s="46">
        <v>-57</v>
      </c>
      <c r="P90" s="46">
        <v>0</v>
      </c>
      <c r="Q90" s="46">
        <v>0</v>
      </c>
      <c r="R90" s="46">
        <v>0</v>
      </c>
      <c r="S90" s="74">
        <v>0</v>
      </c>
      <c r="U90" s="73">
        <v>187.88</v>
      </c>
      <c r="V90" s="74">
        <v>-57</v>
      </c>
      <c r="W90">
        <v>173.52</v>
      </c>
      <c r="X90">
        <v>-57</v>
      </c>
      <c r="Y90">
        <v>0</v>
      </c>
      <c r="Z90">
        <v>0</v>
      </c>
      <c r="AA90">
        <v>14.36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13.5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13.5</v>
      </c>
      <c r="V91" s="74">
        <v>0</v>
      </c>
      <c r="W91">
        <v>0</v>
      </c>
      <c r="X91">
        <v>0</v>
      </c>
      <c r="Y91">
        <v>0</v>
      </c>
      <c r="Z91">
        <v>0</v>
      </c>
      <c r="AA91">
        <v>13.5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13.3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13.3</v>
      </c>
      <c r="V92" s="74">
        <v>0</v>
      </c>
      <c r="W92">
        <v>0</v>
      </c>
      <c r="X92">
        <v>0</v>
      </c>
      <c r="Y92">
        <v>0</v>
      </c>
      <c r="Z92">
        <v>0</v>
      </c>
      <c r="AA92">
        <v>13.3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13.4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13.4</v>
      </c>
      <c r="V93" s="74">
        <v>0</v>
      </c>
      <c r="W93">
        <v>0</v>
      </c>
      <c r="X93">
        <v>0</v>
      </c>
      <c r="Y93">
        <v>0</v>
      </c>
      <c r="Z93">
        <v>0</v>
      </c>
      <c r="AA93">
        <v>13.4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13.59</v>
      </c>
      <c r="N94" s="73">
        <v>0</v>
      </c>
      <c r="O94" s="46">
        <v>-20</v>
      </c>
      <c r="P94" s="46">
        <v>0</v>
      </c>
      <c r="Q94" s="46">
        <v>0</v>
      </c>
      <c r="R94" s="46">
        <v>0</v>
      </c>
      <c r="S94" s="74">
        <v>0</v>
      </c>
      <c r="U94" s="73">
        <v>13.59</v>
      </c>
      <c r="V94" s="74">
        <v>-20</v>
      </c>
      <c r="W94">
        <v>0</v>
      </c>
      <c r="X94">
        <v>-20</v>
      </c>
      <c r="Y94">
        <v>0</v>
      </c>
      <c r="Z94">
        <v>0</v>
      </c>
      <c r="AA94">
        <v>13.59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14.36</v>
      </c>
      <c r="N95" s="73">
        <v>0</v>
      </c>
      <c r="O95" s="46">
        <v>-80</v>
      </c>
      <c r="P95" s="46">
        <v>0</v>
      </c>
      <c r="Q95" s="46">
        <v>0</v>
      </c>
      <c r="R95" s="46">
        <v>0</v>
      </c>
      <c r="S95" s="74">
        <v>0</v>
      </c>
      <c r="U95" s="73">
        <v>14.36</v>
      </c>
      <c r="V95" s="74">
        <v>-80</v>
      </c>
      <c r="W95">
        <v>0</v>
      </c>
      <c r="X95">
        <v>-80</v>
      </c>
      <c r="Y95">
        <v>0</v>
      </c>
      <c r="Z95">
        <v>0</v>
      </c>
      <c r="AA95">
        <v>14.36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13.21</v>
      </c>
      <c r="N96" s="73">
        <v>0</v>
      </c>
      <c r="O96" s="46">
        <v>-110</v>
      </c>
      <c r="P96" s="46">
        <v>0</v>
      </c>
      <c r="Q96" s="46">
        <v>0</v>
      </c>
      <c r="R96" s="46">
        <v>0</v>
      </c>
      <c r="S96" s="74">
        <v>0</v>
      </c>
      <c r="U96" s="73">
        <v>13.21</v>
      </c>
      <c r="V96" s="74">
        <v>-110</v>
      </c>
      <c r="W96">
        <v>0</v>
      </c>
      <c r="X96">
        <v>-110</v>
      </c>
      <c r="Y96">
        <v>0</v>
      </c>
      <c r="Z96">
        <v>0</v>
      </c>
      <c r="AA96">
        <v>13.21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11.76</v>
      </c>
      <c r="N97" s="73">
        <v>0</v>
      </c>
      <c r="O97" s="46">
        <v>-145</v>
      </c>
      <c r="P97" s="46">
        <v>0</v>
      </c>
      <c r="Q97" s="46">
        <v>0</v>
      </c>
      <c r="R97" s="46">
        <v>0</v>
      </c>
      <c r="S97" s="74">
        <v>0</v>
      </c>
      <c r="U97" s="73">
        <v>11.76</v>
      </c>
      <c r="V97" s="74">
        <v>-145</v>
      </c>
      <c r="W97">
        <v>0</v>
      </c>
      <c r="X97">
        <v>-145</v>
      </c>
      <c r="Y97">
        <v>0</v>
      </c>
      <c r="Z97">
        <v>0</v>
      </c>
      <c r="AA97">
        <v>11.76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10.51</v>
      </c>
      <c r="N98" s="73">
        <v>0</v>
      </c>
      <c r="O98" s="46">
        <v>-180</v>
      </c>
      <c r="P98" s="46">
        <v>-42</v>
      </c>
      <c r="Q98" s="46">
        <v>0</v>
      </c>
      <c r="R98" s="46">
        <v>0</v>
      </c>
      <c r="S98" s="74">
        <v>0</v>
      </c>
      <c r="U98" s="73">
        <v>10.51</v>
      </c>
      <c r="V98" s="74">
        <v>-222</v>
      </c>
      <c r="W98">
        <v>0</v>
      </c>
      <c r="X98">
        <v>-180</v>
      </c>
      <c r="Y98">
        <v>0</v>
      </c>
      <c r="Z98">
        <v>0</v>
      </c>
      <c r="AA98">
        <v>10.51</v>
      </c>
      <c r="AB98">
        <v>-42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0.67486999999999986</v>
      </c>
      <c r="I99" s="69">
        <f t="shared" ref="I99:BQ99" si="1">SUM(I3:I98)/4000</f>
        <v>0</v>
      </c>
      <c r="J99" s="69">
        <f t="shared" si="1"/>
        <v>1.4967500000000002E-2</v>
      </c>
      <c r="K99" s="69">
        <f t="shared" si="1"/>
        <v>0.137295</v>
      </c>
      <c r="L99" s="69">
        <f t="shared" si="1"/>
        <v>5.5205000000000004E-2</v>
      </c>
      <c r="M99" s="69">
        <f t="shared" si="1"/>
        <v>0.19498250000000003</v>
      </c>
      <c r="N99" s="68">
        <f t="shared" si="1"/>
        <v>-1.0435000000000001</v>
      </c>
      <c r="O99" s="69">
        <f t="shared" si="1"/>
        <v>-2.53525</v>
      </c>
      <c r="P99" s="69">
        <f t="shared" si="1"/>
        <v>-1.9495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1.0773200000000001</v>
      </c>
      <c r="V99" s="70">
        <f t="shared" si="1"/>
        <v>-5.5282499999999999</v>
      </c>
      <c r="W99">
        <f t="shared" si="1"/>
        <v>-0.36863000000000018</v>
      </c>
      <c r="X99">
        <f t="shared" si="1"/>
        <v>-2.53525</v>
      </c>
      <c r="Y99">
        <f t="shared" si="1"/>
        <v>5.5205000000000004E-2</v>
      </c>
      <c r="Z99">
        <f t="shared" si="1"/>
        <v>0.137295</v>
      </c>
      <c r="AA99">
        <f t="shared" si="1"/>
        <v>0.19498250000000003</v>
      </c>
      <c r="AB99">
        <f t="shared" si="1"/>
        <v>-1.9345325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145</v>
      </c>
      <c r="Y1" t="s">
        <v>531</v>
      </c>
      <c r="Z1" t="s">
        <v>145</v>
      </c>
      <c r="AA1" t="s">
        <v>538</v>
      </c>
      <c r="AB1" t="s">
        <v>534</v>
      </c>
      <c r="AC1" t="s">
        <v>543</v>
      </c>
      <c r="AD1" t="s">
        <v>540</v>
      </c>
      <c r="AE1" t="s">
        <v>540</v>
      </c>
      <c r="AF1" t="s">
        <v>145</v>
      </c>
      <c r="AG1" t="s">
        <v>146</v>
      </c>
      <c r="AH1" t="s">
        <v>146</v>
      </c>
      <c r="AI1" t="s">
        <v>555</v>
      </c>
      <c r="AJ1" t="s">
        <v>559</v>
      </c>
      <c r="AK1" t="s">
        <v>145</v>
      </c>
      <c r="AL1" t="s">
        <v>567</v>
      </c>
      <c r="AM1" t="s">
        <v>565</v>
      </c>
      <c r="AN1" t="s">
        <v>553</v>
      </c>
      <c r="AO1" t="s">
        <v>561</v>
      </c>
      <c r="AP1" t="s">
        <v>551</v>
      </c>
      <c r="AQ1" t="s">
        <v>548</v>
      </c>
      <c r="AR1" t="s">
        <v>146</v>
      </c>
      <c r="AS1" t="s">
        <v>557</v>
      </c>
      <c r="AT1" t="s">
        <v>546</v>
      </c>
      <c r="AU1" t="s">
        <v>569</v>
      </c>
      <c r="AV1" t="s">
        <v>574</v>
      </c>
      <c r="AW1" t="s">
        <v>565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45297</v>
      </c>
      <c r="W2" s="28" t="s">
        <v>529</v>
      </c>
      <c r="X2" t="s">
        <v>529</v>
      </c>
      <c r="Y2" t="s">
        <v>369</v>
      </c>
      <c r="Z2" t="s">
        <v>536</v>
      </c>
      <c r="AA2" t="s">
        <v>369</v>
      </c>
      <c r="AB2" t="s">
        <v>358</v>
      </c>
      <c r="AC2" t="s">
        <v>146</v>
      </c>
      <c r="AD2" t="s">
        <v>148</v>
      </c>
      <c r="AE2" t="s">
        <v>148</v>
      </c>
      <c r="AF2" t="s">
        <v>536</v>
      </c>
      <c r="AG2" t="s">
        <v>536</v>
      </c>
      <c r="AH2" t="s">
        <v>563</v>
      </c>
      <c r="AI2" t="s">
        <v>148</v>
      </c>
      <c r="AJ2" t="s">
        <v>149</v>
      </c>
      <c r="AK2" t="s">
        <v>536</v>
      </c>
      <c r="AL2" t="s">
        <v>145</v>
      </c>
      <c r="AM2" t="s">
        <v>145</v>
      </c>
      <c r="AN2" t="s">
        <v>145</v>
      </c>
      <c r="AO2" t="s">
        <v>145</v>
      </c>
      <c r="AP2" t="s">
        <v>148</v>
      </c>
      <c r="AQ2" t="s">
        <v>148</v>
      </c>
      <c r="AR2" t="s">
        <v>572</v>
      </c>
      <c r="AS2" t="s">
        <v>148</v>
      </c>
      <c r="AT2" t="s">
        <v>145</v>
      </c>
      <c r="AU2" t="s">
        <v>148</v>
      </c>
      <c r="AV2" t="s">
        <v>148</v>
      </c>
      <c r="AW2" t="s">
        <v>145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193.19</v>
      </c>
      <c r="I3" s="53">
        <v>0</v>
      </c>
      <c r="J3" s="53">
        <v>1.56</v>
      </c>
      <c r="K3" s="53">
        <v>98.81</v>
      </c>
      <c r="L3" s="53">
        <v>5.78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</v>
      </c>
      <c r="AA3">
        <v>5.78</v>
      </c>
      <c r="AB3">
        <v>0.39</v>
      </c>
      <c r="AC3">
        <v>0</v>
      </c>
      <c r="AD3">
        <v>0</v>
      </c>
      <c r="AE3">
        <v>0</v>
      </c>
      <c r="AF3">
        <v>158.47999999999999</v>
      </c>
      <c r="AG3">
        <v>25.49</v>
      </c>
      <c r="AH3">
        <v>0</v>
      </c>
      <c r="AI3">
        <v>11.57</v>
      </c>
      <c r="AJ3">
        <v>1.56</v>
      </c>
      <c r="AK3">
        <v>59.55</v>
      </c>
      <c r="AL3">
        <v>96.4</v>
      </c>
      <c r="AM3">
        <v>48.2</v>
      </c>
      <c r="AN3">
        <v>0</v>
      </c>
      <c r="AO3">
        <v>0</v>
      </c>
      <c r="AP3">
        <v>5.78</v>
      </c>
      <c r="AQ3">
        <v>18.32</v>
      </c>
      <c r="AR3">
        <v>50</v>
      </c>
      <c r="AS3">
        <v>8.19</v>
      </c>
      <c r="AT3">
        <v>0</v>
      </c>
      <c r="AU3">
        <v>6.75</v>
      </c>
      <c r="AV3">
        <v>48.2</v>
      </c>
      <c r="AW3">
        <v>48.2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193.19</v>
      </c>
      <c r="I4" s="46">
        <v>0</v>
      </c>
      <c r="J4" s="46">
        <v>1.56</v>
      </c>
      <c r="K4" s="46">
        <v>98.81</v>
      </c>
      <c r="L4" s="46">
        <v>5.78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</v>
      </c>
      <c r="AA4">
        <v>5.78</v>
      </c>
      <c r="AB4">
        <v>0.39</v>
      </c>
      <c r="AC4">
        <v>0</v>
      </c>
      <c r="AD4">
        <v>0</v>
      </c>
      <c r="AE4">
        <v>0</v>
      </c>
      <c r="AF4">
        <v>158.47999999999999</v>
      </c>
      <c r="AG4">
        <v>25.49</v>
      </c>
      <c r="AH4">
        <v>0</v>
      </c>
      <c r="AI4">
        <v>11.57</v>
      </c>
      <c r="AJ4">
        <v>1.56</v>
      </c>
      <c r="AK4">
        <v>59.55</v>
      </c>
      <c r="AL4">
        <v>96.4</v>
      </c>
      <c r="AM4">
        <v>48.2</v>
      </c>
      <c r="AN4">
        <v>0</v>
      </c>
      <c r="AO4">
        <v>0</v>
      </c>
      <c r="AP4">
        <v>5.78</v>
      </c>
      <c r="AQ4">
        <v>18.32</v>
      </c>
      <c r="AR4">
        <v>50</v>
      </c>
      <c r="AS4">
        <v>8.19</v>
      </c>
      <c r="AT4">
        <v>0</v>
      </c>
      <c r="AU4">
        <v>6.75</v>
      </c>
      <c r="AV4">
        <v>48.2</v>
      </c>
      <c r="AW4">
        <v>48.2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193.19</v>
      </c>
      <c r="I5" s="46">
        <v>0</v>
      </c>
      <c r="J5" s="46">
        <v>1.56</v>
      </c>
      <c r="K5" s="46">
        <v>98.81</v>
      </c>
      <c r="L5" s="46">
        <v>5.78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</v>
      </c>
      <c r="AA5">
        <v>5.78</v>
      </c>
      <c r="AB5">
        <v>0.39</v>
      </c>
      <c r="AC5">
        <v>0</v>
      </c>
      <c r="AD5">
        <v>0</v>
      </c>
      <c r="AE5">
        <v>0</v>
      </c>
      <c r="AF5">
        <v>158.47999999999999</v>
      </c>
      <c r="AG5">
        <v>25.49</v>
      </c>
      <c r="AH5">
        <v>0</v>
      </c>
      <c r="AI5">
        <v>11.57</v>
      </c>
      <c r="AJ5">
        <v>1.56</v>
      </c>
      <c r="AK5">
        <v>59.55</v>
      </c>
      <c r="AL5">
        <v>96.4</v>
      </c>
      <c r="AM5">
        <v>48.2</v>
      </c>
      <c r="AN5">
        <v>0</v>
      </c>
      <c r="AO5">
        <v>0</v>
      </c>
      <c r="AP5">
        <v>5.78</v>
      </c>
      <c r="AQ5">
        <v>18.32</v>
      </c>
      <c r="AR5">
        <v>50</v>
      </c>
      <c r="AS5">
        <v>8.19</v>
      </c>
      <c r="AT5">
        <v>0</v>
      </c>
      <c r="AU5">
        <v>6.75</v>
      </c>
      <c r="AV5">
        <v>48.2</v>
      </c>
      <c r="AW5">
        <v>48.2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193.19</v>
      </c>
      <c r="I6" s="46">
        <v>0</v>
      </c>
      <c r="J6" s="46">
        <v>1.56</v>
      </c>
      <c r="K6" s="46">
        <v>98.81</v>
      </c>
      <c r="L6" s="46">
        <v>5.78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</v>
      </c>
      <c r="AA6">
        <v>5.78</v>
      </c>
      <c r="AB6">
        <v>0.39</v>
      </c>
      <c r="AC6">
        <v>0</v>
      </c>
      <c r="AD6">
        <v>0</v>
      </c>
      <c r="AE6">
        <v>0</v>
      </c>
      <c r="AF6">
        <v>158.47999999999999</v>
      </c>
      <c r="AG6">
        <v>25.49</v>
      </c>
      <c r="AH6">
        <v>0</v>
      </c>
      <c r="AI6">
        <v>11.57</v>
      </c>
      <c r="AJ6">
        <v>1.56</v>
      </c>
      <c r="AK6">
        <v>59.55</v>
      </c>
      <c r="AL6">
        <v>96.4</v>
      </c>
      <c r="AM6">
        <v>48.2</v>
      </c>
      <c r="AN6">
        <v>0</v>
      </c>
      <c r="AO6">
        <v>0</v>
      </c>
      <c r="AP6">
        <v>5.78</v>
      </c>
      <c r="AQ6">
        <v>18.32</v>
      </c>
      <c r="AR6">
        <v>50</v>
      </c>
      <c r="AS6">
        <v>8.19</v>
      </c>
      <c r="AT6">
        <v>0</v>
      </c>
      <c r="AU6">
        <v>6.75</v>
      </c>
      <c r="AV6">
        <v>48.2</v>
      </c>
      <c r="AW6">
        <v>48.2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193.19</v>
      </c>
      <c r="I7" s="46">
        <v>0</v>
      </c>
      <c r="J7" s="46">
        <v>1.66</v>
      </c>
      <c r="K7" s="46">
        <v>98.81</v>
      </c>
      <c r="L7" s="46">
        <v>5.78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5.78</v>
      </c>
      <c r="AB7">
        <v>0.39</v>
      </c>
      <c r="AC7">
        <v>0</v>
      </c>
      <c r="AD7">
        <v>0</v>
      </c>
      <c r="AE7">
        <v>0</v>
      </c>
      <c r="AF7">
        <v>158.47999999999999</v>
      </c>
      <c r="AG7">
        <v>25.49</v>
      </c>
      <c r="AH7">
        <v>0</v>
      </c>
      <c r="AI7">
        <v>11.57</v>
      </c>
      <c r="AJ7">
        <v>1.66</v>
      </c>
      <c r="AK7">
        <v>59.55</v>
      </c>
      <c r="AL7">
        <v>96.4</v>
      </c>
      <c r="AM7">
        <v>48.2</v>
      </c>
      <c r="AN7">
        <v>0</v>
      </c>
      <c r="AO7">
        <v>0</v>
      </c>
      <c r="AP7">
        <v>5.78</v>
      </c>
      <c r="AQ7">
        <v>18.32</v>
      </c>
      <c r="AR7">
        <v>50</v>
      </c>
      <c r="AS7">
        <v>8.19</v>
      </c>
      <c r="AT7">
        <v>0</v>
      </c>
      <c r="AU7">
        <v>6.75</v>
      </c>
      <c r="AV7">
        <v>48.2</v>
      </c>
      <c r="AW7">
        <v>48.2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193.19</v>
      </c>
      <c r="I8" s="46">
        <v>0</v>
      </c>
      <c r="J8" s="46">
        <v>1.66</v>
      </c>
      <c r="K8" s="46">
        <v>98.81</v>
      </c>
      <c r="L8" s="46">
        <v>5.78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5.78</v>
      </c>
      <c r="AB8">
        <v>0.39</v>
      </c>
      <c r="AC8">
        <v>0</v>
      </c>
      <c r="AD8">
        <v>0</v>
      </c>
      <c r="AE8">
        <v>0</v>
      </c>
      <c r="AF8">
        <v>158.47999999999999</v>
      </c>
      <c r="AG8">
        <v>25.49</v>
      </c>
      <c r="AH8">
        <v>0</v>
      </c>
      <c r="AI8">
        <v>11.57</v>
      </c>
      <c r="AJ8">
        <v>1.66</v>
      </c>
      <c r="AK8">
        <v>59.55</v>
      </c>
      <c r="AL8">
        <v>96.4</v>
      </c>
      <c r="AM8">
        <v>48.2</v>
      </c>
      <c r="AN8">
        <v>0</v>
      </c>
      <c r="AO8">
        <v>0</v>
      </c>
      <c r="AP8">
        <v>5.78</v>
      </c>
      <c r="AQ8">
        <v>18.32</v>
      </c>
      <c r="AR8">
        <v>50</v>
      </c>
      <c r="AS8">
        <v>8.19</v>
      </c>
      <c r="AT8">
        <v>0</v>
      </c>
      <c r="AU8">
        <v>6.75</v>
      </c>
      <c r="AV8">
        <v>48.2</v>
      </c>
      <c r="AW8">
        <v>48.2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193.19</v>
      </c>
      <c r="I9" s="46">
        <v>0</v>
      </c>
      <c r="J9" s="46">
        <v>1.66</v>
      </c>
      <c r="K9" s="46">
        <v>98.81</v>
      </c>
      <c r="L9" s="46">
        <v>5.78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5.78</v>
      </c>
      <c r="AB9">
        <v>0.39</v>
      </c>
      <c r="AC9">
        <v>0</v>
      </c>
      <c r="AD9">
        <v>0</v>
      </c>
      <c r="AE9">
        <v>0</v>
      </c>
      <c r="AF9">
        <v>158.47999999999999</v>
      </c>
      <c r="AG9">
        <v>25.49</v>
      </c>
      <c r="AH9">
        <v>0</v>
      </c>
      <c r="AI9">
        <v>11.57</v>
      </c>
      <c r="AJ9">
        <v>1.66</v>
      </c>
      <c r="AK9">
        <v>59.55</v>
      </c>
      <c r="AL9">
        <v>96.4</v>
      </c>
      <c r="AM9">
        <v>48.2</v>
      </c>
      <c r="AN9">
        <v>0</v>
      </c>
      <c r="AO9">
        <v>0</v>
      </c>
      <c r="AP9">
        <v>5.78</v>
      </c>
      <c r="AQ9">
        <v>18.32</v>
      </c>
      <c r="AR9">
        <v>50</v>
      </c>
      <c r="AS9">
        <v>8.19</v>
      </c>
      <c r="AT9">
        <v>0</v>
      </c>
      <c r="AU9">
        <v>6.75</v>
      </c>
      <c r="AV9">
        <v>48.2</v>
      </c>
      <c r="AW9">
        <v>48.2</v>
      </c>
    </row>
    <row r="10" spans="1:49">
      <c r="A10" t="s">
        <v>260</v>
      </c>
      <c r="C10" t="s">
        <v>233</v>
      </c>
      <c r="G10" t="s">
        <v>52</v>
      </c>
      <c r="H10" s="73">
        <v>193.19</v>
      </c>
      <c r="I10" s="46">
        <v>0</v>
      </c>
      <c r="J10" s="46">
        <v>1.66</v>
      </c>
      <c r="K10" s="46">
        <v>98.81</v>
      </c>
      <c r="L10" s="46">
        <v>5.78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5.78</v>
      </c>
      <c r="AB10">
        <v>0.39</v>
      </c>
      <c r="AC10">
        <v>0</v>
      </c>
      <c r="AD10">
        <v>0</v>
      </c>
      <c r="AE10">
        <v>0</v>
      </c>
      <c r="AF10">
        <v>158.47999999999999</v>
      </c>
      <c r="AG10">
        <v>25.49</v>
      </c>
      <c r="AH10">
        <v>0</v>
      </c>
      <c r="AI10">
        <v>11.57</v>
      </c>
      <c r="AJ10">
        <v>1.66</v>
      </c>
      <c r="AK10">
        <v>59.55</v>
      </c>
      <c r="AL10">
        <v>96.4</v>
      </c>
      <c r="AM10">
        <v>48.2</v>
      </c>
      <c r="AN10">
        <v>0</v>
      </c>
      <c r="AO10">
        <v>0</v>
      </c>
      <c r="AP10">
        <v>5.78</v>
      </c>
      <c r="AQ10">
        <v>18.32</v>
      </c>
      <c r="AR10">
        <v>50</v>
      </c>
      <c r="AS10">
        <v>8.19</v>
      </c>
      <c r="AT10">
        <v>0</v>
      </c>
      <c r="AU10">
        <v>6.75</v>
      </c>
      <c r="AV10">
        <v>48.2</v>
      </c>
      <c r="AW10">
        <v>48.2</v>
      </c>
    </row>
    <row r="11" spans="1:49">
      <c r="A11" t="s">
        <v>240</v>
      </c>
      <c r="C11" t="s">
        <v>316</v>
      </c>
      <c r="G11" t="s">
        <v>53</v>
      </c>
      <c r="H11" s="73">
        <v>193.19</v>
      </c>
      <c r="I11" s="46">
        <v>0</v>
      </c>
      <c r="J11" s="46">
        <v>1.66</v>
      </c>
      <c r="K11" s="46">
        <v>98.81</v>
      </c>
      <c r="L11" s="46">
        <v>5.78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5.78</v>
      </c>
      <c r="AB11">
        <v>0.39</v>
      </c>
      <c r="AC11">
        <v>0</v>
      </c>
      <c r="AD11">
        <v>0</v>
      </c>
      <c r="AE11">
        <v>0</v>
      </c>
      <c r="AF11">
        <v>158.47999999999999</v>
      </c>
      <c r="AG11">
        <v>25.49</v>
      </c>
      <c r="AH11">
        <v>0</v>
      </c>
      <c r="AI11">
        <v>11.57</v>
      </c>
      <c r="AJ11">
        <v>1.66</v>
      </c>
      <c r="AK11">
        <v>59.55</v>
      </c>
      <c r="AL11">
        <v>96.4</v>
      </c>
      <c r="AM11">
        <v>48.2</v>
      </c>
      <c r="AN11">
        <v>0</v>
      </c>
      <c r="AO11">
        <v>0</v>
      </c>
      <c r="AP11">
        <v>5.78</v>
      </c>
      <c r="AQ11">
        <v>18.32</v>
      </c>
      <c r="AR11">
        <v>50</v>
      </c>
      <c r="AS11">
        <v>8.19</v>
      </c>
      <c r="AT11">
        <v>0</v>
      </c>
      <c r="AU11">
        <v>6.75</v>
      </c>
      <c r="AV11">
        <v>48.2</v>
      </c>
      <c r="AW11">
        <v>48.2</v>
      </c>
    </row>
    <row r="12" spans="1:49">
      <c r="A12" t="s">
        <v>241</v>
      </c>
      <c r="C12" t="s">
        <v>336</v>
      </c>
      <c r="G12" t="s">
        <v>54</v>
      </c>
      <c r="H12" s="73">
        <v>193.19</v>
      </c>
      <c r="I12" s="46">
        <v>0</v>
      </c>
      <c r="J12" s="46">
        <v>1.66</v>
      </c>
      <c r="K12" s="46">
        <v>98.81</v>
      </c>
      <c r="L12" s="46">
        <v>5.78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5.78</v>
      </c>
      <c r="AB12">
        <v>0.39</v>
      </c>
      <c r="AC12">
        <v>0</v>
      </c>
      <c r="AD12">
        <v>0</v>
      </c>
      <c r="AE12">
        <v>0</v>
      </c>
      <c r="AF12">
        <v>158.47999999999999</v>
      </c>
      <c r="AG12">
        <v>25.49</v>
      </c>
      <c r="AH12">
        <v>0</v>
      </c>
      <c r="AI12">
        <v>11.57</v>
      </c>
      <c r="AJ12">
        <v>1.66</v>
      </c>
      <c r="AK12">
        <v>59.55</v>
      </c>
      <c r="AL12">
        <v>96.4</v>
      </c>
      <c r="AM12">
        <v>48.2</v>
      </c>
      <c r="AN12">
        <v>0</v>
      </c>
      <c r="AO12">
        <v>0</v>
      </c>
      <c r="AP12">
        <v>5.78</v>
      </c>
      <c r="AQ12">
        <v>18.32</v>
      </c>
      <c r="AR12">
        <v>50</v>
      </c>
      <c r="AS12">
        <v>8.19</v>
      </c>
      <c r="AT12">
        <v>0</v>
      </c>
      <c r="AU12">
        <v>6.75</v>
      </c>
      <c r="AV12">
        <v>48.2</v>
      </c>
      <c r="AW12">
        <v>48.2</v>
      </c>
    </row>
    <row r="13" spans="1:49">
      <c r="A13" t="s">
        <v>242</v>
      </c>
      <c r="G13" t="s">
        <v>55</v>
      </c>
      <c r="H13" s="73">
        <v>193.19</v>
      </c>
      <c r="I13" s="46">
        <v>0</v>
      </c>
      <c r="J13" s="46">
        <v>1.66</v>
      </c>
      <c r="K13" s="46">
        <v>98.81</v>
      </c>
      <c r="L13" s="46">
        <v>5.78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5.78</v>
      </c>
      <c r="AB13">
        <v>0.39</v>
      </c>
      <c r="AC13">
        <v>0</v>
      </c>
      <c r="AD13">
        <v>0</v>
      </c>
      <c r="AE13">
        <v>0</v>
      </c>
      <c r="AF13">
        <v>158.47999999999999</v>
      </c>
      <c r="AG13">
        <v>25.49</v>
      </c>
      <c r="AH13">
        <v>0</v>
      </c>
      <c r="AI13">
        <v>11.57</v>
      </c>
      <c r="AJ13">
        <v>1.66</v>
      </c>
      <c r="AK13">
        <v>59.55</v>
      </c>
      <c r="AL13">
        <v>96.4</v>
      </c>
      <c r="AM13">
        <v>48.2</v>
      </c>
      <c r="AN13">
        <v>0</v>
      </c>
      <c r="AO13">
        <v>0</v>
      </c>
      <c r="AP13">
        <v>5.78</v>
      </c>
      <c r="AQ13">
        <v>18.32</v>
      </c>
      <c r="AR13">
        <v>50</v>
      </c>
      <c r="AS13">
        <v>8.19</v>
      </c>
      <c r="AT13">
        <v>0</v>
      </c>
      <c r="AU13">
        <v>6.75</v>
      </c>
      <c r="AV13">
        <v>48.2</v>
      </c>
      <c r="AW13">
        <v>48.2</v>
      </c>
    </row>
    <row r="14" spans="1:49">
      <c r="A14" t="s">
        <v>243</v>
      </c>
      <c r="G14" t="s">
        <v>56</v>
      </c>
      <c r="H14" s="73">
        <v>193.19</v>
      </c>
      <c r="I14" s="46">
        <v>0</v>
      </c>
      <c r="J14" s="46">
        <v>1.66</v>
      </c>
      <c r="K14" s="46">
        <v>98.81</v>
      </c>
      <c r="L14" s="46">
        <v>5.78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5.78</v>
      </c>
      <c r="AB14">
        <v>0.39</v>
      </c>
      <c r="AC14">
        <v>0</v>
      </c>
      <c r="AD14">
        <v>0</v>
      </c>
      <c r="AE14">
        <v>0</v>
      </c>
      <c r="AF14">
        <v>158.47999999999999</v>
      </c>
      <c r="AG14">
        <v>25.49</v>
      </c>
      <c r="AH14">
        <v>0</v>
      </c>
      <c r="AI14">
        <v>11.57</v>
      </c>
      <c r="AJ14">
        <v>1.66</v>
      </c>
      <c r="AK14">
        <v>59.55</v>
      </c>
      <c r="AL14">
        <v>96.4</v>
      </c>
      <c r="AM14">
        <v>48.2</v>
      </c>
      <c r="AN14">
        <v>0</v>
      </c>
      <c r="AO14">
        <v>0</v>
      </c>
      <c r="AP14">
        <v>5.78</v>
      </c>
      <c r="AQ14">
        <v>18.32</v>
      </c>
      <c r="AR14">
        <v>50</v>
      </c>
      <c r="AS14">
        <v>8.19</v>
      </c>
      <c r="AT14">
        <v>0</v>
      </c>
      <c r="AU14">
        <v>6.75</v>
      </c>
      <c r="AV14">
        <v>48.2</v>
      </c>
      <c r="AW14">
        <v>48.2</v>
      </c>
    </row>
    <row r="15" spans="1:49">
      <c r="A15" t="s">
        <v>244</v>
      </c>
      <c r="G15" t="s">
        <v>57</v>
      </c>
      <c r="H15" s="73">
        <v>193.19</v>
      </c>
      <c r="I15" s="46">
        <v>0</v>
      </c>
      <c r="J15" s="46">
        <v>1.66</v>
      </c>
      <c r="K15" s="46">
        <v>98.81</v>
      </c>
      <c r="L15" s="46">
        <v>5.78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5.78</v>
      </c>
      <c r="AB15">
        <v>0.39</v>
      </c>
      <c r="AC15">
        <v>0</v>
      </c>
      <c r="AD15">
        <v>0</v>
      </c>
      <c r="AE15">
        <v>0</v>
      </c>
      <c r="AF15">
        <v>158.47999999999999</v>
      </c>
      <c r="AG15">
        <v>25.49</v>
      </c>
      <c r="AH15">
        <v>0</v>
      </c>
      <c r="AI15">
        <v>11.57</v>
      </c>
      <c r="AJ15">
        <v>1.66</v>
      </c>
      <c r="AK15">
        <v>59.55</v>
      </c>
      <c r="AL15">
        <v>96.4</v>
      </c>
      <c r="AM15">
        <v>48.2</v>
      </c>
      <c r="AN15">
        <v>0</v>
      </c>
      <c r="AO15">
        <v>0</v>
      </c>
      <c r="AP15">
        <v>5.78</v>
      </c>
      <c r="AQ15">
        <v>18.32</v>
      </c>
      <c r="AR15">
        <v>50</v>
      </c>
      <c r="AS15">
        <v>8.19</v>
      </c>
      <c r="AT15">
        <v>0</v>
      </c>
      <c r="AU15">
        <v>6.75</v>
      </c>
      <c r="AV15">
        <v>48.2</v>
      </c>
      <c r="AW15">
        <v>48.2</v>
      </c>
    </row>
    <row r="16" spans="1:49">
      <c r="A16" t="s">
        <v>245</v>
      </c>
      <c r="G16" t="s">
        <v>58</v>
      </c>
      <c r="H16" s="73">
        <v>193.19</v>
      </c>
      <c r="I16" s="46">
        <v>0</v>
      </c>
      <c r="J16" s="46">
        <v>1.66</v>
      </c>
      <c r="K16" s="46">
        <v>98.81</v>
      </c>
      <c r="L16" s="46">
        <v>5.78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5.78</v>
      </c>
      <c r="AB16">
        <v>0.39</v>
      </c>
      <c r="AC16">
        <v>0</v>
      </c>
      <c r="AD16">
        <v>0</v>
      </c>
      <c r="AE16">
        <v>0</v>
      </c>
      <c r="AF16">
        <v>158.47999999999999</v>
      </c>
      <c r="AG16">
        <v>25.49</v>
      </c>
      <c r="AH16">
        <v>0</v>
      </c>
      <c r="AI16">
        <v>11.57</v>
      </c>
      <c r="AJ16">
        <v>1.66</v>
      </c>
      <c r="AK16">
        <v>59.55</v>
      </c>
      <c r="AL16">
        <v>96.4</v>
      </c>
      <c r="AM16">
        <v>48.2</v>
      </c>
      <c r="AN16">
        <v>0</v>
      </c>
      <c r="AO16">
        <v>0</v>
      </c>
      <c r="AP16">
        <v>5.78</v>
      </c>
      <c r="AQ16">
        <v>18.32</v>
      </c>
      <c r="AR16">
        <v>50</v>
      </c>
      <c r="AS16">
        <v>8.19</v>
      </c>
      <c r="AT16">
        <v>0</v>
      </c>
      <c r="AU16">
        <v>6.75</v>
      </c>
      <c r="AV16">
        <v>48.2</v>
      </c>
      <c r="AW16">
        <v>48.2</v>
      </c>
    </row>
    <row r="17" spans="1:49">
      <c r="A17" t="s">
        <v>246</v>
      </c>
      <c r="G17" t="s">
        <v>59</v>
      </c>
      <c r="H17" s="73">
        <v>193.19</v>
      </c>
      <c r="I17" s="46">
        <v>0</v>
      </c>
      <c r="J17" s="46">
        <v>1.66</v>
      </c>
      <c r="K17" s="46">
        <v>98.81</v>
      </c>
      <c r="L17" s="46">
        <v>5.78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5.78</v>
      </c>
      <c r="AB17">
        <v>0.39</v>
      </c>
      <c r="AC17">
        <v>0</v>
      </c>
      <c r="AD17">
        <v>0</v>
      </c>
      <c r="AE17">
        <v>0</v>
      </c>
      <c r="AF17">
        <v>158.47999999999999</v>
      </c>
      <c r="AG17">
        <v>25.49</v>
      </c>
      <c r="AH17">
        <v>0</v>
      </c>
      <c r="AI17">
        <v>11.57</v>
      </c>
      <c r="AJ17">
        <v>1.66</v>
      </c>
      <c r="AK17">
        <v>59.55</v>
      </c>
      <c r="AL17">
        <v>96.4</v>
      </c>
      <c r="AM17">
        <v>48.2</v>
      </c>
      <c r="AN17">
        <v>0</v>
      </c>
      <c r="AO17">
        <v>0</v>
      </c>
      <c r="AP17">
        <v>5.78</v>
      </c>
      <c r="AQ17">
        <v>18.32</v>
      </c>
      <c r="AR17">
        <v>50</v>
      </c>
      <c r="AS17">
        <v>8.19</v>
      </c>
      <c r="AT17">
        <v>0</v>
      </c>
      <c r="AU17">
        <v>6.75</v>
      </c>
      <c r="AV17">
        <v>48.2</v>
      </c>
      <c r="AW17">
        <v>48.2</v>
      </c>
    </row>
    <row r="18" spans="1:49">
      <c r="A18" t="s">
        <v>247</v>
      </c>
      <c r="G18" t="s">
        <v>60</v>
      </c>
      <c r="H18" s="73">
        <v>193.19</v>
      </c>
      <c r="I18" s="46">
        <v>0</v>
      </c>
      <c r="J18" s="46">
        <v>1.66</v>
      </c>
      <c r="K18" s="46">
        <v>98.81</v>
      </c>
      <c r="L18" s="46">
        <v>5.78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5.78</v>
      </c>
      <c r="AB18">
        <v>0.39</v>
      </c>
      <c r="AC18">
        <v>0</v>
      </c>
      <c r="AD18">
        <v>0</v>
      </c>
      <c r="AE18">
        <v>0</v>
      </c>
      <c r="AF18">
        <v>158.47999999999999</v>
      </c>
      <c r="AG18">
        <v>25.49</v>
      </c>
      <c r="AH18">
        <v>0</v>
      </c>
      <c r="AI18">
        <v>11.57</v>
      </c>
      <c r="AJ18">
        <v>1.66</v>
      </c>
      <c r="AK18">
        <v>59.55</v>
      </c>
      <c r="AL18">
        <v>96.4</v>
      </c>
      <c r="AM18">
        <v>48.2</v>
      </c>
      <c r="AN18">
        <v>0</v>
      </c>
      <c r="AO18">
        <v>0</v>
      </c>
      <c r="AP18">
        <v>5.78</v>
      </c>
      <c r="AQ18">
        <v>18.32</v>
      </c>
      <c r="AR18">
        <v>50</v>
      </c>
      <c r="AS18">
        <v>8.19</v>
      </c>
      <c r="AT18">
        <v>0</v>
      </c>
      <c r="AU18">
        <v>6.75</v>
      </c>
      <c r="AV18">
        <v>48.2</v>
      </c>
      <c r="AW18">
        <v>48.2</v>
      </c>
    </row>
    <row r="19" spans="1:49">
      <c r="A19" t="s">
        <v>261</v>
      </c>
      <c r="G19" t="s">
        <v>61</v>
      </c>
      <c r="H19" s="73">
        <v>193.19</v>
      </c>
      <c r="I19" s="46">
        <v>0</v>
      </c>
      <c r="J19" s="46">
        <v>1.56</v>
      </c>
      <c r="K19" s="46">
        <v>98.81</v>
      </c>
      <c r="L19" s="46">
        <v>5.78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5.78</v>
      </c>
      <c r="AB19">
        <v>0.39</v>
      </c>
      <c r="AC19">
        <v>0</v>
      </c>
      <c r="AD19">
        <v>0</v>
      </c>
      <c r="AE19">
        <v>0</v>
      </c>
      <c r="AF19">
        <v>158.47999999999999</v>
      </c>
      <c r="AG19">
        <v>25.49</v>
      </c>
      <c r="AH19">
        <v>0</v>
      </c>
      <c r="AI19">
        <v>11.57</v>
      </c>
      <c r="AJ19">
        <v>1.56</v>
      </c>
      <c r="AK19">
        <v>59.55</v>
      </c>
      <c r="AL19">
        <v>96.4</v>
      </c>
      <c r="AM19">
        <v>48.2</v>
      </c>
      <c r="AN19">
        <v>0</v>
      </c>
      <c r="AO19">
        <v>0</v>
      </c>
      <c r="AP19">
        <v>5.78</v>
      </c>
      <c r="AQ19">
        <v>18.32</v>
      </c>
      <c r="AR19">
        <v>50</v>
      </c>
      <c r="AS19">
        <v>8.19</v>
      </c>
      <c r="AT19">
        <v>0</v>
      </c>
      <c r="AU19">
        <v>6.75</v>
      </c>
      <c r="AV19">
        <v>48.2</v>
      </c>
      <c r="AW19">
        <v>48.2</v>
      </c>
    </row>
    <row r="20" spans="1:49">
      <c r="A20" t="s">
        <v>262</v>
      </c>
      <c r="G20" t="s">
        <v>62</v>
      </c>
      <c r="H20" s="73">
        <v>193.19</v>
      </c>
      <c r="I20" s="46">
        <v>0</v>
      </c>
      <c r="J20" s="46">
        <v>1.56</v>
      </c>
      <c r="K20" s="46">
        <v>98.81</v>
      </c>
      <c r="L20" s="46">
        <v>5.78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5.78</v>
      </c>
      <c r="AB20">
        <v>0.39</v>
      </c>
      <c r="AC20">
        <v>0</v>
      </c>
      <c r="AD20">
        <v>0</v>
      </c>
      <c r="AE20">
        <v>0</v>
      </c>
      <c r="AF20">
        <v>158.47999999999999</v>
      </c>
      <c r="AG20">
        <v>25.49</v>
      </c>
      <c r="AH20">
        <v>0</v>
      </c>
      <c r="AI20">
        <v>11.57</v>
      </c>
      <c r="AJ20">
        <v>1.56</v>
      </c>
      <c r="AK20">
        <v>59.55</v>
      </c>
      <c r="AL20">
        <v>96.4</v>
      </c>
      <c r="AM20">
        <v>48.2</v>
      </c>
      <c r="AN20">
        <v>0</v>
      </c>
      <c r="AO20">
        <v>0</v>
      </c>
      <c r="AP20">
        <v>5.78</v>
      </c>
      <c r="AQ20">
        <v>18.32</v>
      </c>
      <c r="AR20">
        <v>50</v>
      </c>
      <c r="AS20">
        <v>8.19</v>
      </c>
      <c r="AT20">
        <v>0</v>
      </c>
      <c r="AU20">
        <v>6.75</v>
      </c>
      <c r="AV20">
        <v>48.2</v>
      </c>
      <c r="AW20">
        <v>48.2</v>
      </c>
    </row>
    <row r="21" spans="1:49">
      <c r="A21" t="s">
        <v>248</v>
      </c>
      <c r="G21" t="s">
        <v>63</v>
      </c>
      <c r="H21" s="73">
        <v>193.19</v>
      </c>
      <c r="I21" s="46">
        <v>0</v>
      </c>
      <c r="J21" s="46">
        <v>1.56</v>
      </c>
      <c r="K21" s="46">
        <v>98.81</v>
      </c>
      <c r="L21" s="46">
        <v>5.78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5.78</v>
      </c>
      <c r="AB21">
        <v>0.39</v>
      </c>
      <c r="AC21">
        <v>0</v>
      </c>
      <c r="AD21">
        <v>0</v>
      </c>
      <c r="AE21">
        <v>0</v>
      </c>
      <c r="AF21">
        <v>158.47999999999999</v>
      </c>
      <c r="AG21">
        <v>25.49</v>
      </c>
      <c r="AH21">
        <v>0</v>
      </c>
      <c r="AI21">
        <v>11.57</v>
      </c>
      <c r="AJ21">
        <v>1.56</v>
      </c>
      <c r="AK21">
        <v>59.55</v>
      </c>
      <c r="AL21">
        <v>96.4</v>
      </c>
      <c r="AM21">
        <v>48.2</v>
      </c>
      <c r="AN21">
        <v>0</v>
      </c>
      <c r="AO21">
        <v>0</v>
      </c>
      <c r="AP21">
        <v>5.78</v>
      </c>
      <c r="AQ21">
        <v>18.32</v>
      </c>
      <c r="AR21">
        <v>50</v>
      </c>
      <c r="AS21">
        <v>8.19</v>
      </c>
      <c r="AT21">
        <v>0</v>
      </c>
      <c r="AU21">
        <v>6.75</v>
      </c>
      <c r="AV21">
        <v>48.2</v>
      </c>
      <c r="AW21">
        <v>48.2</v>
      </c>
    </row>
    <row r="22" spans="1:49">
      <c r="A22" t="s">
        <v>249</v>
      </c>
      <c r="G22" t="s">
        <v>64</v>
      </c>
      <c r="H22" s="73">
        <v>193.19</v>
      </c>
      <c r="I22" s="46">
        <v>0</v>
      </c>
      <c r="J22" s="46">
        <v>1.56</v>
      </c>
      <c r="K22" s="46">
        <v>98.81</v>
      </c>
      <c r="L22" s="46">
        <v>5.78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5.78</v>
      </c>
      <c r="AB22">
        <v>0.39</v>
      </c>
      <c r="AC22">
        <v>0</v>
      </c>
      <c r="AD22">
        <v>0</v>
      </c>
      <c r="AE22">
        <v>0</v>
      </c>
      <c r="AF22">
        <v>158.47999999999999</v>
      </c>
      <c r="AG22">
        <v>25.49</v>
      </c>
      <c r="AH22">
        <v>0</v>
      </c>
      <c r="AI22">
        <v>11.57</v>
      </c>
      <c r="AJ22">
        <v>1.56</v>
      </c>
      <c r="AK22">
        <v>59.55</v>
      </c>
      <c r="AL22">
        <v>96.4</v>
      </c>
      <c r="AM22">
        <v>48.2</v>
      </c>
      <c r="AN22">
        <v>0</v>
      </c>
      <c r="AO22">
        <v>0</v>
      </c>
      <c r="AP22">
        <v>5.78</v>
      </c>
      <c r="AQ22">
        <v>18.32</v>
      </c>
      <c r="AR22">
        <v>50</v>
      </c>
      <c r="AS22">
        <v>8.19</v>
      </c>
      <c r="AT22">
        <v>0</v>
      </c>
      <c r="AU22">
        <v>6.75</v>
      </c>
      <c r="AV22">
        <v>48.2</v>
      </c>
      <c r="AW22">
        <v>48.2</v>
      </c>
    </row>
    <row r="23" spans="1:49">
      <c r="A23" t="s">
        <v>250</v>
      </c>
      <c r="G23" t="s">
        <v>65</v>
      </c>
      <c r="H23" s="73">
        <v>193.23000000000002</v>
      </c>
      <c r="I23" s="46">
        <v>0</v>
      </c>
      <c r="J23" s="46">
        <v>1.56</v>
      </c>
      <c r="K23" s="46">
        <v>98.81</v>
      </c>
      <c r="L23" s="46">
        <v>5.78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5.78</v>
      </c>
      <c r="AB23">
        <v>0.43</v>
      </c>
      <c r="AC23">
        <v>0</v>
      </c>
      <c r="AD23">
        <v>0</v>
      </c>
      <c r="AE23">
        <v>0</v>
      </c>
      <c r="AF23">
        <v>158.47999999999999</v>
      </c>
      <c r="AG23">
        <v>25.49</v>
      </c>
      <c r="AH23">
        <v>0</v>
      </c>
      <c r="AI23">
        <v>11.57</v>
      </c>
      <c r="AJ23">
        <v>1.56</v>
      </c>
      <c r="AK23">
        <v>59.55</v>
      </c>
      <c r="AL23">
        <v>96.4</v>
      </c>
      <c r="AM23">
        <v>48.2</v>
      </c>
      <c r="AN23">
        <v>0</v>
      </c>
      <c r="AO23">
        <v>0</v>
      </c>
      <c r="AP23">
        <v>5.78</v>
      </c>
      <c r="AQ23">
        <v>18.32</v>
      </c>
      <c r="AR23">
        <v>50</v>
      </c>
      <c r="AS23">
        <v>8.19</v>
      </c>
      <c r="AT23">
        <v>0</v>
      </c>
      <c r="AU23">
        <v>6.75</v>
      </c>
      <c r="AV23">
        <v>48.2</v>
      </c>
      <c r="AW23">
        <v>48.2</v>
      </c>
    </row>
    <row r="24" spans="1:49">
      <c r="A24" t="s">
        <v>251</v>
      </c>
      <c r="G24" t="s">
        <v>66</v>
      </c>
      <c r="H24" s="73">
        <v>193.23000000000002</v>
      </c>
      <c r="I24" s="46">
        <v>0</v>
      </c>
      <c r="J24" s="46">
        <v>1.56</v>
      </c>
      <c r="K24" s="46">
        <v>98.81</v>
      </c>
      <c r="L24" s="46">
        <v>5.78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5.78</v>
      </c>
      <c r="AB24">
        <v>0.43</v>
      </c>
      <c r="AC24">
        <v>0</v>
      </c>
      <c r="AD24">
        <v>0</v>
      </c>
      <c r="AE24">
        <v>0</v>
      </c>
      <c r="AF24">
        <v>158.47999999999999</v>
      </c>
      <c r="AG24">
        <v>25.49</v>
      </c>
      <c r="AH24">
        <v>0</v>
      </c>
      <c r="AI24">
        <v>11.57</v>
      </c>
      <c r="AJ24">
        <v>1.56</v>
      </c>
      <c r="AK24">
        <v>59.55</v>
      </c>
      <c r="AL24">
        <v>96.4</v>
      </c>
      <c r="AM24">
        <v>48.2</v>
      </c>
      <c r="AN24">
        <v>0</v>
      </c>
      <c r="AO24">
        <v>0</v>
      </c>
      <c r="AP24">
        <v>5.78</v>
      </c>
      <c r="AQ24">
        <v>18.32</v>
      </c>
      <c r="AR24">
        <v>50</v>
      </c>
      <c r="AS24">
        <v>8.19</v>
      </c>
      <c r="AT24">
        <v>0</v>
      </c>
      <c r="AU24">
        <v>6.75</v>
      </c>
      <c r="AV24">
        <v>48.2</v>
      </c>
      <c r="AW24">
        <v>48.2</v>
      </c>
    </row>
    <row r="25" spans="1:49">
      <c r="A25" t="s">
        <v>252</v>
      </c>
      <c r="G25" t="s">
        <v>67</v>
      </c>
      <c r="H25" s="73">
        <v>193.23000000000002</v>
      </c>
      <c r="I25" s="46">
        <v>0</v>
      </c>
      <c r="J25" s="46">
        <v>1.56</v>
      </c>
      <c r="K25" s="46">
        <v>98.81</v>
      </c>
      <c r="L25" s="46">
        <v>5.78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5.78</v>
      </c>
      <c r="AB25">
        <v>0.43</v>
      </c>
      <c r="AC25">
        <v>0</v>
      </c>
      <c r="AD25">
        <v>0</v>
      </c>
      <c r="AE25">
        <v>0</v>
      </c>
      <c r="AF25">
        <v>158.47999999999999</v>
      </c>
      <c r="AG25">
        <v>25.49</v>
      </c>
      <c r="AH25">
        <v>0</v>
      </c>
      <c r="AI25">
        <v>11.57</v>
      </c>
      <c r="AJ25">
        <v>1.56</v>
      </c>
      <c r="AK25">
        <v>59.55</v>
      </c>
      <c r="AL25">
        <v>96.4</v>
      </c>
      <c r="AM25">
        <v>48.2</v>
      </c>
      <c r="AN25">
        <v>0</v>
      </c>
      <c r="AO25">
        <v>0</v>
      </c>
      <c r="AP25">
        <v>5.78</v>
      </c>
      <c r="AQ25">
        <v>18.32</v>
      </c>
      <c r="AR25">
        <v>50</v>
      </c>
      <c r="AS25">
        <v>8.19</v>
      </c>
      <c r="AT25">
        <v>0</v>
      </c>
      <c r="AU25">
        <v>6.75</v>
      </c>
      <c r="AV25">
        <v>48.2</v>
      </c>
      <c r="AW25">
        <v>48.2</v>
      </c>
    </row>
    <row r="26" spans="1:49">
      <c r="A26" t="s">
        <v>253</v>
      </c>
      <c r="G26" t="s">
        <v>68</v>
      </c>
      <c r="H26" s="73">
        <v>193.23000000000002</v>
      </c>
      <c r="I26" s="46">
        <v>0</v>
      </c>
      <c r="J26" s="46">
        <v>1.56</v>
      </c>
      <c r="K26" s="46">
        <v>98.81</v>
      </c>
      <c r="L26" s="46">
        <v>5.78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5.78</v>
      </c>
      <c r="AB26">
        <v>0.43</v>
      </c>
      <c r="AC26">
        <v>0</v>
      </c>
      <c r="AD26">
        <v>0</v>
      </c>
      <c r="AE26">
        <v>0</v>
      </c>
      <c r="AF26">
        <v>158.47999999999999</v>
      </c>
      <c r="AG26">
        <v>25.49</v>
      </c>
      <c r="AH26">
        <v>0</v>
      </c>
      <c r="AI26">
        <v>11.57</v>
      </c>
      <c r="AJ26">
        <v>1.56</v>
      </c>
      <c r="AK26">
        <v>59.55</v>
      </c>
      <c r="AL26">
        <v>96.4</v>
      </c>
      <c r="AM26">
        <v>48.2</v>
      </c>
      <c r="AN26">
        <v>0</v>
      </c>
      <c r="AO26">
        <v>0</v>
      </c>
      <c r="AP26">
        <v>5.78</v>
      </c>
      <c r="AQ26">
        <v>18.32</v>
      </c>
      <c r="AR26">
        <v>50</v>
      </c>
      <c r="AS26">
        <v>8.19</v>
      </c>
      <c r="AT26">
        <v>0</v>
      </c>
      <c r="AU26">
        <v>6.75</v>
      </c>
      <c r="AV26">
        <v>48.2</v>
      </c>
      <c r="AW26">
        <v>48.2</v>
      </c>
    </row>
    <row r="27" spans="1:49">
      <c r="A27" t="s">
        <v>254</v>
      </c>
      <c r="G27" t="s">
        <v>69</v>
      </c>
      <c r="H27" s="73">
        <v>193.19</v>
      </c>
      <c r="I27" s="46">
        <v>0</v>
      </c>
      <c r="J27" s="46">
        <v>1.66</v>
      </c>
      <c r="K27" s="46">
        <v>98.81</v>
      </c>
      <c r="L27" s="46">
        <v>5.78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158.47999999999999</v>
      </c>
      <c r="AA27">
        <v>5.78</v>
      </c>
      <c r="AB27">
        <v>0.39</v>
      </c>
      <c r="AC27">
        <v>0</v>
      </c>
      <c r="AD27">
        <v>0</v>
      </c>
      <c r="AE27">
        <v>0</v>
      </c>
      <c r="AF27">
        <v>80.650000000000006</v>
      </c>
      <c r="AG27">
        <v>0</v>
      </c>
      <c r="AH27">
        <v>100</v>
      </c>
      <c r="AI27">
        <v>11.57</v>
      </c>
      <c r="AJ27">
        <v>1.66</v>
      </c>
      <c r="AK27">
        <v>0</v>
      </c>
      <c r="AL27">
        <v>96.4</v>
      </c>
      <c r="AM27">
        <v>48.2</v>
      </c>
      <c r="AN27">
        <v>0</v>
      </c>
      <c r="AO27">
        <v>0</v>
      </c>
      <c r="AP27">
        <v>5.78</v>
      </c>
      <c r="AQ27">
        <v>18.32</v>
      </c>
      <c r="AR27">
        <v>50</v>
      </c>
      <c r="AS27">
        <v>8.19</v>
      </c>
      <c r="AT27">
        <v>0</v>
      </c>
      <c r="AU27">
        <v>6.75</v>
      </c>
      <c r="AV27">
        <v>48.2</v>
      </c>
      <c r="AW27">
        <v>48.2</v>
      </c>
    </row>
    <row r="28" spans="1:49">
      <c r="A28" t="s">
        <v>255</v>
      </c>
      <c r="G28" t="s">
        <v>70</v>
      </c>
      <c r="H28" s="73">
        <v>193.19</v>
      </c>
      <c r="I28" s="46">
        <v>0</v>
      </c>
      <c r="J28" s="46">
        <v>1.66</v>
      </c>
      <c r="K28" s="46">
        <v>98.81</v>
      </c>
      <c r="L28" s="46">
        <v>5.78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158.47999999999999</v>
      </c>
      <c r="AA28">
        <v>5.78</v>
      </c>
      <c r="AB28">
        <v>0.39</v>
      </c>
      <c r="AC28">
        <v>0</v>
      </c>
      <c r="AD28">
        <v>0</v>
      </c>
      <c r="AE28">
        <v>0</v>
      </c>
      <c r="AF28">
        <v>80.650000000000006</v>
      </c>
      <c r="AG28">
        <v>0</v>
      </c>
      <c r="AH28">
        <v>100</v>
      </c>
      <c r="AI28">
        <v>11.57</v>
      </c>
      <c r="AJ28">
        <v>1.66</v>
      </c>
      <c r="AK28">
        <v>0</v>
      </c>
      <c r="AL28">
        <v>96.4</v>
      </c>
      <c r="AM28">
        <v>48.2</v>
      </c>
      <c r="AN28">
        <v>0</v>
      </c>
      <c r="AO28">
        <v>0</v>
      </c>
      <c r="AP28">
        <v>5.78</v>
      </c>
      <c r="AQ28">
        <v>18.32</v>
      </c>
      <c r="AR28">
        <v>50</v>
      </c>
      <c r="AS28">
        <v>8.19</v>
      </c>
      <c r="AT28">
        <v>0</v>
      </c>
      <c r="AU28">
        <v>6.75</v>
      </c>
      <c r="AV28">
        <v>48.2</v>
      </c>
      <c r="AW28">
        <v>48.2</v>
      </c>
    </row>
    <row r="29" spans="1:49">
      <c r="A29" t="s">
        <v>263</v>
      </c>
      <c r="G29" t="s">
        <v>71</v>
      </c>
      <c r="H29" s="73">
        <v>193.19</v>
      </c>
      <c r="I29" s="46">
        <v>0</v>
      </c>
      <c r="J29" s="46">
        <v>1.66</v>
      </c>
      <c r="K29" s="46">
        <v>98.81</v>
      </c>
      <c r="L29" s="46">
        <v>5.78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158.47999999999999</v>
      </c>
      <c r="AA29">
        <v>5.78</v>
      </c>
      <c r="AB29">
        <v>0.39</v>
      </c>
      <c r="AC29">
        <v>0</v>
      </c>
      <c r="AD29">
        <v>0</v>
      </c>
      <c r="AE29">
        <v>0</v>
      </c>
      <c r="AF29">
        <v>80.650000000000006</v>
      </c>
      <c r="AG29">
        <v>0</v>
      </c>
      <c r="AH29">
        <v>100</v>
      </c>
      <c r="AI29">
        <v>11.57</v>
      </c>
      <c r="AJ29">
        <v>1.66</v>
      </c>
      <c r="AK29">
        <v>0</v>
      </c>
      <c r="AL29">
        <v>96.4</v>
      </c>
      <c r="AM29">
        <v>48.2</v>
      </c>
      <c r="AN29">
        <v>0</v>
      </c>
      <c r="AO29">
        <v>0</v>
      </c>
      <c r="AP29">
        <v>5.78</v>
      </c>
      <c r="AQ29">
        <v>18.32</v>
      </c>
      <c r="AR29">
        <v>50</v>
      </c>
      <c r="AS29">
        <v>8.19</v>
      </c>
      <c r="AT29">
        <v>0</v>
      </c>
      <c r="AU29">
        <v>6.75</v>
      </c>
      <c r="AV29">
        <v>48.2</v>
      </c>
      <c r="AW29">
        <v>48.2</v>
      </c>
    </row>
    <row r="30" spans="1:49">
      <c r="A30" t="s">
        <v>264</v>
      </c>
      <c r="G30" t="s">
        <v>72</v>
      </c>
      <c r="H30" s="73">
        <v>193.19</v>
      </c>
      <c r="I30" s="46">
        <v>0</v>
      </c>
      <c r="J30" s="46">
        <v>1.66</v>
      </c>
      <c r="K30" s="46">
        <v>98.81</v>
      </c>
      <c r="L30" s="46">
        <v>5.78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158.47999999999999</v>
      </c>
      <c r="AA30">
        <v>5.78</v>
      </c>
      <c r="AB30">
        <v>0.39</v>
      </c>
      <c r="AC30">
        <v>0</v>
      </c>
      <c r="AD30">
        <v>0</v>
      </c>
      <c r="AE30">
        <v>0</v>
      </c>
      <c r="AF30">
        <v>80.650000000000006</v>
      </c>
      <c r="AG30">
        <v>0</v>
      </c>
      <c r="AH30">
        <v>100</v>
      </c>
      <c r="AI30">
        <v>11.57</v>
      </c>
      <c r="AJ30">
        <v>1.66</v>
      </c>
      <c r="AK30">
        <v>0</v>
      </c>
      <c r="AL30">
        <v>96.4</v>
      </c>
      <c r="AM30">
        <v>48.2</v>
      </c>
      <c r="AN30">
        <v>0</v>
      </c>
      <c r="AO30">
        <v>0</v>
      </c>
      <c r="AP30">
        <v>5.78</v>
      </c>
      <c r="AQ30">
        <v>18.32</v>
      </c>
      <c r="AR30">
        <v>50</v>
      </c>
      <c r="AS30">
        <v>8.19</v>
      </c>
      <c r="AT30">
        <v>0</v>
      </c>
      <c r="AU30">
        <v>6.75</v>
      </c>
      <c r="AV30">
        <v>48.2</v>
      </c>
      <c r="AW30">
        <v>48.2</v>
      </c>
    </row>
    <row r="31" spans="1:49">
      <c r="A31" t="s">
        <v>274</v>
      </c>
      <c r="G31" t="s">
        <v>73</v>
      </c>
      <c r="H31" s="73">
        <v>231.89</v>
      </c>
      <c r="I31" s="46">
        <v>0</v>
      </c>
      <c r="J31" s="46">
        <v>1.66</v>
      </c>
      <c r="K31" s="46">
        <v>98.81</v>
      </c>
      <c r="L31" s="46">
        <v>5.78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158.47999999999999</v>
      </c>
      <c r="AA31">
        <v>5.78</v>
      </c>
      <c r="AB31">
        <v>0.53</v>
      </c>
      <c r="AC31">
        <v>0</v>
      </c>
      <c r="AD31">
        <v>0</v>
      </c>
      <c r="AE31">
        <v>0</v>
      </c>
      <c r="AF31">
        <v>80.650000000000006</v>
      </c>
      <c r="AG31">
        <v>0</v>
      </c>
      <c r="AH31">
        <v>100</v>
      </c>
      <c r="AI31">
        <v>11.57</v>
      </c>
      <c r="AJ31">
        <v>1.66</v>
      </c>
      <c r="AK31">
        <v>0</v>
      </c>
      <c r="AL31">
        <v>96.4</v>
      </c>
      <c r="AM31">
        <v>48.2</v>
      </c>
      <c r="AN31">
        <v>38.56</v>
      </c>
      <c r="AO31">
        <v>0</v>
      </c>
      <c r="AP31">
        <v>5.78</v>
      </c>
      <c r="AQ31">
        <v>18.32</v>
      </c>
      <c r="AR31">
        <v>50</v>
      </c>
      <c r="AS31">
        <v>8.19</v>
      </c>
      <c r="AT31">
        <v>0</v>
      </c>
      <c r="AU31">
        <v>6.75</v>
      </c>
      <c r="AV31">
        <v>48.2</v>
      </c>
      <c r="AW31">
        <v>48.2</v>
      </c>
    </row>
    <row r="32" spans="1:49">
      <c r="A32" t="s">
        <v>275</v>
      </c>
      <c r="G32" t="s">
        <v>74</v>
      </c>
      <c r="H32" s="73">
        <v>231.89</v>
      </c>
      <c r="I32" s="46">
        <v>0</v>
      </c>
      <c r="J32" s="46">
        <v>1.66</v>
      </c>
      <c r="K32" s="46">
        <v>98.81</v>
      </c>
      <c r="L32" s="46">
        <v>5.9700000000000006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0.19</v>
      </c>
      <c r="Z32">
        <v>158.47999999999999</v>
      </c>
      <c r="AA32">
        <v>5.78</v>
      </c>
      <c r="AB32">
        <v>0.53</v>
      </c>
      <c r="AC32">
        <v>0</v>
      </c>
      <c r="AD32">
        <v>0</v>
      </c>
      <c r="AE32">
        <v>0</v>
      </c>
      <c r="AF32">
        <v>80.650000000000006</v>
      </c>
      <c r="AG32">
        <v>0</v>
      </c>
      <c r="AH32">
        <v>100</v>
      </c>
      <c r="AI32">
        <v>11.57</v>
      </c>
      <c r="AJ32">
        <v>1.66</v>
      </c>
      <c r="AK32">
        <v>0</v>
      </c>
      <c r="AL32">
        <v>96.4</v>
      </c>
      <c r="AM32">
        <v>48.2</v>
      </c>
      <c r="AN32">
        <v>38.56</v>
      </c>
      <c r="AO32">
        <v>0</v>
      </c>
      <c r="AP32">
        <v>5.78</v>
      </c>
      <c r="AQ32">
        <v>18.32</v>
      </c>
      <c r="AR32">
        <v>50</v>
      </c>
      <c r="AS32">
        <v>8.19</v>
      </c>
      <c r="AT32">
        <v>0</v>
      </c>
      <c r="AU32">
        <v>6.75</v>
      </c>
      <c r="AV32">
        <v>48.2</v>
      </c>
      <c r="AW32">
        <v>48.2</v>
      </c>
    </row>
    <row r="33" spans="1:49">
      <c r="A33" t="s">
        <v>276</v>
      </c>
      <c r="G33" t="s">
        <v>75</v>
      </c>
      <c r="H33" s="73">
        <v>231.89</v>
      </c>
      <c r="I33" s="46">
        <v>0</v>
      </c>
      <c r="J33" s="46">
        <v>1.66</v>
      </c>
      <c r="K33" s="46">
        <v>98.81</v>
      </c>
      <c r="L33" s="46">
        <v>6.2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0.42</v>
      </c>
      <c r="Z33">
        <v>158.47999999999999</v>
      </c>
      <c r="AA33">
        <v>5.78</v>
      </c>
      <c r="AB33">
        <v>0.53</v>
      </c>
      <c r="AC33">
        <v>0</v>
      </c>
      <c r="AD33">
        <v>0</v>
      </c>
      <c r="AE33">
        <v>0</v>
      </c>
      <c r="AF33">
        <v>80.650000000000006</v>
      </c>
      <c r="AG33">
        <v>0</v>
      </c>
      <c r="AH33">
        <v>100</v>
      </c>
      <c r="AI33">
        <v>11.57</v>
      </c>
      <c r="AJ33">
        <v>1.66</v>
      </c>
      <c r="AK33">
        <v>0</v>
      </c>
      <c r="AL33">
        <v>96.4</v>
      </c>
      <c r="AM33">
        <v>48.2</v>
      </c>
      <c r="AN33">
        <v>38.56</v>
      </c>
      <c r="AO33">
        <v>0</v>
      </c>
      <c r="AP33">
        <v>5.78</v>
      </c>
      <c r="AQ33">
        <v>18.32</v>
      </c>
      <c r="AR33">
        <v>50</v>
      </c>
      <c r="AS33">
        <v>8.19</v>
      </c>
      <c r="AT33">
        <v>0</v>
      </c>
      <c r="AU33">
        <v>6.75</v>
      </c>
      <c r="AV33">
        <v>48.2</v>
      </c>
      <c r="AW33">
        <v>48.2</v>
      </c>
    </row>
    <row r="34" spans="1:49">
      <c r="A34" t="s">
        <v>277</v>
      </c>
      <c r="G34" t="s">
        <v>76</v>
      </c>
      <c r="H34" s="73">
        <v>231.89</v>
      </c>
      <c r="I34" s="46">
        <v>0</v>
      </c>
      <c r="J34" s="46">
        <v>1.66</v>
      </c>
      <c r="K34" s="46">
        <v>98.81</v>
      </c>
      <c r="L34" s="46">
        <v>6.51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0.73</v>
      </c>
      <c r="Z34">
        <v>158.47999999999999</v>
      </c>
      <c r="AA34">
        <v>5.78</v>
      </c>
      <c r="AB34">
        <v>0.53</v>
      </c>
      <c r="AC34">
        <v>0</v>
      </c>
      <c r="AD34">
        <v>0</v>
      </c>
      <c r="AE34">
        <v>0</v>
      </c>
      <c r="AF34">
        <v>80.650000000000006</v>
      </c>
      <c r="AG34">
        <v>0</v>
      </c>
      <c r="AH34">
        <v>100</v>
      </c>
      <c r="AI34">
        <v>11.57</v>
      </c>
      <c r="AJ34">
        <v>1.66</v>
      </c>
      <c r="AK34">
        <v>0</v>
      </c>
      <c r="AL34">
        <v>96.4</v>
      </c>
      <c r="AM34">
        <v>48.2</v>
      </c>
      <c r="AN34">
        <v>38.56</v>
      </c>
      <c r="AO34">
        <v>0</v>
      </c>
      <c r="AP34">
        <v>5.78</v>
      </c>
      <c r="AQ34">
        <v>18.32</v>
      </c>
      <c r="AR34">
        <v>50</v>
      </c>
      <c r="AS34">
        <v>8.19</v>
      </c>
      <c r="AT34">
        <v>0</v>
      </c>
      <c r="AU34">
        <v>6.75</v>
      </c>
      <c r="AV34">
        <v>48.2</v>
      </c>
      <c r="AW34">
        <v>48.2</v>
      </c>
    </row>
    <row r="35" spans="1:49">
      <c r="A35" t="s">
        <v>279</v>
      </c>
      <c r="G35" t="s">
        <v>77</v>
      </c>
      <c r="H35" s="73">
        <v>328.63000000000005</v>
      </c>
      <c r="I35" s="46">
        <v>0</v>
      </c>
      <c r="J35" s="46">
        <v>1.66</v>
      </c>
      <c r="K35" s="46">
        <v>98.81</v>
      </c>
      <c r="L35" s="46">
        <v>6.87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1.0900000000000001</v>
      </c>
      <c r="Z35">
        <v>158.47999999999999</v>
      </c>
      <c r="AA35">
        <v>5.78</v>
      </c>
      <c r="AB35">
        <v>0.87</v>
      </c>
      <c r="AC35">
        <v>0</v>
      </c>
      <c r="AD35">
        <v>0</v>
      </c>
      <c r="AE35">
        <v>0</v>
      </c>
      <c r="AF35">
        <v>80.650000000000006</v>
      </c>
      <c r="AG35">
        <v>0</v>
      </c>
      <c r="AH35">
        <v>50</v>
      </c>
      <c r="AI35">
        <v>11.57</v>
      </c>
      <c r="AJ35">
        <v>1.66</v>
      </c>
      <c r="AK35">
        <v>0</v>
      </c>
      <c r="AL35">
        <v>96.4</v>
      </c>
      <c r="AM35">
        <v>48.2</v>
      </c>
      <c r="AN35">
        <v>38.56</v>
      </c>
      <c r="AO35">
        <v>96.4</v>
      </c>
      <c r="AP35">
        <v>5.78</v>
      </c>
      <c r="AQ35">
        <v>18.32</v>
      </c>
      <c r="AR35">
        <v>50</v>
      </c>
      <c r="AS35">
        <v>8.19</v>
      </c>
      <c r="AT35">
        <v>0</v>
      </c>
      <c r="AU35">
        <v>6.75</v>
      </c>
      <c r="AV35">
        <v>48.2</v>
      </c>
      <c r="AW35">
        <v>48.2</v>
      </c>
    </row>
    <row r="36" spans="1:49">
      <c r="A36" t="s">
        <v>309</v>
      </c>
      <c r="G36" t="s">
        <v>78</v>
      </c>
      <c r="H36" s="73">
        <v>328.63000000000005</v>
      </c>
      <c r="I36" s="46">
        <v>0</v>
      </c>
      <c r="J36" s="46">
        <v>1.66</v>
      </c>
      <c r="K36" s="46">
        <v>98.81</v>
      </c>
      <c r="L36" s="46">
        <v>7.26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1.48</v>
      </c>
      <c r="Z36">
        <v>158.47999999999999</v>
      </c>
      <c r="AA36">
        <v>5.78</v>
      </c>
      <c r="AB36">
        <v>0.87</v>
      </c>
      <c r="AC36">
        <v>0</v>
      </c>
      <c r="AD36">
        <v>0</v>
      </c>
      <c r="AE36">
        <v>0</v>
      </c>
      <c r="AF36">
        <v>80.650000000000006</v>
      </c>
      <c r="AG36">
        <v>0</v>
      </c>
      <c r="AH36">
        <v>50</v>
      </c>
      <c r="AI36">
        <v>11.57</v>
      </c>
      <c r="AJ36">
        <v>1.66</v>
      </c>
      <c r="AK36">
        <v>0</v>
      </c>
      <c r="AL36">
        <v>96.4</v>
      </c>
      <c r="AM36">
        <v>48.2</v>
      </c>
      <c r="AN36">
        <v>38.56</v>
      </c>
      <c r="AO36">
        <v>96.4</v>
      </c>
      <c r="AP36">
        <v>5.78</v>
      </c>
      <c r="AQ36">
        <v>18.32</v>
      </c>
      <c r="AR36">
        <v>50</v>
      </c>
      <c r="AS36">
        <v>8.19</v>
      </c>
      <c r="AT36">
        <v>0</v>
      </c>
      <c r="AU36">
        <v>6.75</v>
      </c>
      <c r="AV36">
        <v>48.2</v>
      </c>
      <c r="AW36">
        <v>48.2</v>
      </c>
    </row>
    <row r="37" spans="1:49">
      <c r="A37" t="s">
        <v>310</v>
      </c>
      <c r="G37" t="s">
        <v>79</v>
      </c>
      <c r="H37" s="73">
        <v>328.63000000000005</v>
      </c>
      <c r="I37" s="46">
        <v>0</v>
      </c>
      <c r="J37" s="46">
        <v>1.66</v>
      </c>
      <c r="K37" s="46">
        <v>98.81</v>
      </c>
      <c r="L37" s="46">
        <v>7.69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1.91</v>
      </c>
      <c r="Z37">
        <v>158.47999999999999</v>
      </c>
      <c r="AA37">
        <v>5.78</v>
      </c>
      <c r="AB37">
        <v>0.87</v>
      </c>
      <c r="AC37">
        <v>0</v>
      </c>
      <c r="AD37">
        <v>0</v>
      </c>
      <c r="AE37">
        <v>0</v>
      </c>
      <c r="AF37">
        <v>80.650000000000006</v>
      </c>
      <c r="AG37">
        <v>0</v>
      </c>
      <c r="AH37">
        <v>50</v>
      </c>
      <c r="AI37">
        <v>11.57</v>
      </c>
      <c r="AJ37">
        <v>1.66</v>
      </c>
      <c r="AK37">
        <v>0</v>
      </c>
      <c r="AL37">
        <v>96.4</v>
      </c>
      <c r="AM37">
        <v>48.2</v>
      </c>
      <c r="AN37">
        <v>38.56</v>
      </c>
      <c r="AO37">
        <v>96.4</v>
      </c>
      <c r="AP37">
        <v>5.78</v>
      </c>
      <c r="AQ37">
        <v>18.32</v>
      </c>
      <c r="AR37">
        <v>50</v>
      </c>
      <c r="AS37">
        <v>8.19</v>
      </c>
      <c r="AT37">
        <v>0</v>
      </c>
      <c r="AU37">
        <v>6.75</v>
      </c>
      <c r="AV37">
        <v>48.2</v>
      </c>
      <c r="AW37">
        <v>48.2</v>
      </c>
    </row>
    <row r="38" spans="1:49">
      <c r="A38" t="s">
        <v>311</v>
      </c>
      <c r="G38" t="s">
        <v>80</v>
      </c>
      <c r="H38" s="73">
        <v>361.41</v>
      </c>
      <c r="I38" s="46">
        <v>0</v>
      </c>
      <c r="J38" s="46">
        <v>1.66</v>
      </c>
      <c r="K38" s="46">
        <v>98.81</v>
      </c>
      <c r="L38" s="46">
        <v>8.14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2.36</v>
      </c>
      <c r="Z38">
        <v>158.47999999999999</v>
      </c>
      <c r="AA38">
        <v>5.78</v>
      </c>
      <c r="AB38">
        <v>0.87</v>
      </c>
      <c r="AC38">
        <v>0</v>
      </c>
      <c r="AD38">
        <v>0</v>
      </c>
      <c r="AE38">
        <v>0</v>
      </c>
      <c r="AF38">
        <v>80.650000000000006</v>
      </c>
      <c r="AG38">
        <v>0</v>
      </c>
      <c r="AH38">
        <v>50</v>
      </c>
      <c r="AI38">
        <v>11.57</v>
      </c>
      <c r="AJ38">
        <v>1.66</v>
      </c>
      <c r="AK38">
        <v>0</v>
      </c>
      <c r="AL38">
        <v>96.4</v>
      </c>
      <c r="AM38">
        <v>48.2</v>
      </c>
      <c r="AN38">
        <v>38.56</v>
      </c>
      <c r="AO38">
        <v>96.4</v>
      </c>
      <c r="AP38">
        <v>5.78</v>
      </c>
      <c r="AQ38">
        <v>18.32</v>
      </c>
      <c r="AR38">
        <v>50</v>
      </c>
      <c r="AS38">
        <v>8.19</v>
      </c>
      <c r="AT38">
        <v>32.78</v>
      </c>
      <c r="AU38">
        <v>6.75</v>
      </c>
      <c r="AV38">
        <v>48.2</v>
      </c>
      <c r="AW38">
        <v>48.2</v>
      </c>
    </row>
    <row r="39" spans="1:49">
      <c r="A39" t="s">
        <v>312</v>
      </c>
      <c r="G39" t="s">
        <v>81</v>
      </c>
      <c r="H39" s="73">
        <v>506.01000000000005</v>
      </c>
      <c r="I39" s="46">
        <v>0</v>
      </c>
      <c r="J39" s="46">
        <v>1.56</v>
      </c>
      <c r="K39" s="46">
        <v>98.81</v>
      </c>
      <c r="L39" s="46">
        <v>8.59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2.81</v>
      </c>
      <c r="Z39">
        <v>0</v>
      </c>
      <c r="AA39">
        <v>5.78</v>
      </c>
      <c r="AB39">
        <v>0.87</v>
      </c>
      <c r="AC39">
        <v>0</v>
      </c>
      <c r="AD39">
        <v>0</v>
      </c>
      <c r="AE39">
        <v>0</v>
      </c>
      <c r="AF39">
        <v>239.13</v>
      </c>
      <c r="AG39">
        <v>0</v>
      </c>
      <c r="AH39">
        <v>50</v>
      </c>
      <c r="AI39">
        <v>11.57</v>
      </c>
      <c r="AJ39">
        <v>1.56</v>
      </c>
      <c r="AK39">
        <v>0</v>
      </c>
      <c r="AL39">
        <v>96.4</v>
      </c>
      <c r="AM39">
        <v>48.2</v>
      </c>
      <c r="AN39">
        <v>38.56</v>
      </c>
      <c r="AO39">
        <v>96.4</v>
      </c>
      <c r="AP39">
        <v>5.78</v>
      </c>
      <c r="AQ39">
        <v>18.32</v>
      </c>
      <c r="AR39">
        <v>50</v>
      </c>
      <c r="AS39">
        <v>8.19</v>
      </c>
      <c r="AT39">
        <v>177.38</v>
      </c>
      <c r="AU39">
        <v>6.75</v>
      </c>
      <c r="AV39">
        <v>48.2</v>
      </c>
      <c r="AW39">
        <v>48.2</v>
      </c>
    </row>
    <row r="40" spans="1:49">
      <c r="A40" t="s">
        <v>329</v>
      </c>
      <c r="G40" t="s">
        <v>82</v>
      </c>
      <c r="H40" s="73">
        <v>506.01000000000005</v>
      </c>
      <c r="I40" s="46">
        <v>0</v>
      </c>
      <c r="J40" s="46">
        <v>1.56</v>
      </c>
      <c r="K40" s="46">
        <v>98.81</v>
      </c>
      <c r="L40" s="46">
        <v>9.0300000000000011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3.25</v>
      </c>
      <c r="Z40">
        <v>0</v>
      </c>
      <c r="AA40">
        <v>5.78</v>
      </c>
      <c r="AB40">
        <v>0.87</v>
      </c>
      <c r="AC40">
        <v>0</v>
      </c>
      <c r="AD40">
        <v>0</v>
      </c>
      <c r="AE40">
        <v>0</v>
      </c>
      <c r="AF40">
        <v>239.13</v>
      </c>
      <c r="AG40">
        <v>0</v>
      </c>
      <c r="AH40">
        <v>50</v>
      </c>
      <c r="AI40">
        <v>11.57</v>
      </c>
      <c r="AJ40">
        <v>1.56</v>
      </c>
      <c r="AK40">
        <v>0</v>
      </c>
      <c r="AL40">
        <v>96.4</v>
      </c>
      <c r="AM40">
        <v>48.2</v>
      </c>
      <c r="AN40">
        <v>38.56</v>
      </c>
      <c r="AO40">
        <v>96.4</v>
      </c>
      <c r="AP40">
        <v>5.78</v>
      </c>
      <c r="AQ40">
        <v>18.32</v>
      </c>
      <c r="AR40">
        <v>50</v>
      </c>
      <c r="AS40">
        <v>8.19</v>
      </c>
      <c r="AT40">
        <v>177.38</v>
      </c>
      <c r="AU40">
        <v>6.75</v>
      </c>
      <c r="AV40">
        <v>48.2</v>
      </c>
      <c r="AW40">
        <v>48.2</v>
      </c>
    </row>
    <row r="41" spans="1:49">
      <c r="A41" t="s">
        <v>330</v>
      </c>
      <c r="G41" t="s">
        <v>83</v>
      </c>
      <c r="H41" s="73">
        <v>506.01000000000005</v>
      </c>
      <c r="I41" s="46">
        <v>0</v>
      </c>
      <c r="J41" s="46">
        <v>1.56</v>
      </c>
      <c r="K41" s="46">
        <v>98.81</v>
      </c>
      <c r="L41" s="46">
        <v>9.4600000000000009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3.68</v>
      </c>
      <c r="Z41">
        <v>0</v>
      </c>
      <c r="AA41">
        <v>5.78</v>
      </c>
      <c r="AB41">
        <v>0.87</v>
      </c>
      <c r="AC41">
        <v>0</v>
      </c>
      <c r="AD41">
        <v>0</v>
      </c>
      <c r="AE41">
        <v>0</v>
      </c>
      <c r="AF41">
        <v>239.13</v>
      </c>
      <c r="AG41">
        <v>0</v>
      </c>
      <c r="AH41">
        <v>50</v>
      </c>
      <c r="AI41">
        <v>11.57</v>
      </c>
      <c r="AJ41">
        <v>1.56</v>
      </c>
      <c r="AK41">
        <v>0</v>
      </c>
      <c r="AL41">
        <v>96.4</v>
      </c>
      <c r="AM41">
        <v>48.2</v>
      </c>
      <c r="AN41">
        <v>38.56</v>
      </c>
      <c r="AO41">
        <v>96.4</v>
      </c>
      <c r="AP41">
        <v>5.78</v>
      </c>
      <c r="AQ41">
        <v>18.32</v>
      </c>
      <c r="AR41">
        <v>50</v>
      </c>
      <c r="AS41">
        <v>8.19</v>
      </c>
      <c r="AT41">
        <v>177.38</v>
      </c>
      <c r="AU41">
        <v>6.75</v>
      </c>
      <c r="AV41">
        <v>48.2</v>
      </c>
      <c r="AW41">
        <v>48.2</v>
      </c>
    </row>
    <row r="42" spans="1:49">
      <c r="A42" t="s">
        <v>331</v>
      </c>
      <c r="G42" t="s">
        <v>84</v>
      </c>
      <c r="H42" s="73">
        <v>506.01000000000005</v>
      </c>
      <c r="I42" s="46">
        <v>0</v>
      </c>
      <c r="J42" s="46">
        <v>1.56</v>
      </c>
      <c r="K42" s="46">
        <v>98.81</v>
      </c>
      <c r="L42" s="46">
        <v>9.86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4.08</v>
      </c>
      <c r="Z42">
        <v>0</v>
      </c>
      <c r="AA42">
        <v>5.78</v>
      </c>
      <c r="AB42">
        <v>0.87</v>
      </c>
      <c r="AC42">
        <v>0</v>
      </c>
      <c r="AD42">
        <v>0</v>
      </c>
      <c r="AE42">
        <v>0</v>
      </c>
      <c r="AF42">
        <v>239.13</v>
      </c>
      <c r="AG42">
        <v>0</v>
      </c>
      <c r="AH42">
        <v>50</v>
      </c>
      <c r="AI42">
        <v>11.57</v>
      </c>
      <c r="AJ42">
        <v>1.56</v>
      </c>
      <c r="AK42">
        <v>0</v>
      </c>
      <c r="AL42">
        <v>96.4</v>
      </c>
      <c r="AM42">
        <v>48.2</v>
      </c>
      <c r="AN42">
        <v>38.56</v>
      </c>
      <c r="AO42">
        <v>96.4</v>
      </c>
      <c r="AP42">
        <v>5.78</v>
      </c>
      <c r="AQ42">
        <v>18.32</v>
      </c>
      <c r="AR42">
        <v>50</v>
      </c>
      <c r="AS42">
        <v>8.19</v>
      </c>
      <c r="AT42">
        <v>177.38</v>
      </c>
      <c r="AU42">
        <v>6.75</v>
      </c>
      <c r="AV42">
        <v>48.2</v>
      </c>
      <c r="AW42">
        <v>48.2</v>
      </c>
    </row>
    <row r="43" spans="1:49">
      <c r="A43" t="s">
        <v>337</v>
      </c>
      <c r="G43" t="s">
        <v>85</v>
      </c>
      <c r="H43" s="73">
        <v>506.01000000000005</v>
      </c>
      <c r="I43" s="46">
        <v>0</v>
      </c>
      <c r="J43" s="46">
        <v>1.56</v>
      </c>
      <c r="K43" s="46">
        <v>98.81</v>
      </c>
      <c r="L43" s="46">
        <v>10.260000000000002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4.4800000000000004</v>
      </c>
      <c r="Z43">
        <v>0</v>
      </c>
      <c r="AA43">
        <v>5.78</v>
      </c>
      <c r="AB43">
        <v>0.87</v>
      </c>
      <c r="AC43">
        <v>0</v>
      </c>
      <c r="AD43">
        <v>0</v>
      </c>
      <c r="AE43">
        <v>0</v>
      </c>
      <c r="AF43">
        <v>239.13</v>
      </c>
      <c r="AG43">
        <v>0</v>
      </c>
      <c r="AH43">
        <v>50</v>
      </c>
      <c r="AI43">
        <v>11.57</v>
      </c>
      <c r="AJ43">
        <v>1.56</v>
      </c>
      <c r="AK43">
        <v>0</v>
      </c>
      <c r="AL43">
        <v>96.4</v>
      </c>
      <c r="AM43">
        <v>48.2</v>
      </c>
      <c r="AN43">
        <v>38.56</v>
      </c>
      <c r="AO43">
        <v>96.4</v>
      </c>
      <c r="AP43">
        <v>5.78</v>
      </c>
      <c r="AQ43">
        <v>18.32</v>
      </c>
      <c r="AR43">
        <v>50</v>
      </c>
      <c r="AS43">
        <v>8.19</v>
      </c>
      <c r="AT43">
        <v>177.38</v>
      </c>
      <c r="AU43">
        <v>6.75</v>
      </c>
      <c r="AV43">
        <v>48.2</v>
      </c>
      <c r="AW43">
        <v>48.2</v>
      </c>
    </row>
    <row r="44" spans="1:49">
      <c r="A44" t="s">
        <v>339</v>
      </c>
      <c r="G44" t="s">
        <v>86</v>
      </c>
      <c r="H44" s="73">
        <v>506.01000000000005</v>
      </c>
      <c r="I44" s="46">
        <v>0</v>
      </c>
      <c r="J44" s="46">
        <v>1.56</v>
      </c>
      <c r="K44" s="46">
        <v>98.81</v>
      </c>
      <c r="L44" s="46">
        <v>10.41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4.63</v>
      </c>
      <c r="Z44">
        <v>0</v>
      </c>
      <c r="AA44">
        <v>5.78</v>
      </c>
      <c r="AB44">
        <v>0.87</v>
      </c>
      <c r="AC44">
        <v>0</v>
      </c>
      <c r="AD44">
        <v>0</v>
      </c>
      <c r="AE44">
        <v>0</v>
      </c>
      <c r="AF44">
        <v>239.13</v>
      </c>
      <c r="AG44">
        <v>0</v>
      </c>
      <c r="AH44">
        <v>50</v>
      </c>
      <c r="AI44">
        <v>11.57</v>
      </c>
      <c r="AJ44">
        <v>1.56</v>
      </c>
      <c r="AK44">
        <v>0</v>
      </c>
      <c r="AL44">
        <v>96.4</v>
      </c>
      <c r="AM44">
        <v>48.2</v>
      </c>
      <c r="AN44">
        <v>38.56</v>
      </c>
      <c r="AO44">
        <v>96.4</v>
      </c>
      <c r="AP44">
        <v>5.78</v>
      </c>
      <c r="AQ44">
        <v>18.32</v>
      </c>
      <c r="AR44">
        <v>50</v>
      </c>
      <c r="AS44">
        <v>8.19</v>
      </c>
      <c r="AT44">
        <v>177.38</v>
      </c>
      <c r="AU44">
        <v>6.75</v>
      </c>
      <c r="AV44">
        <v>48.2</v>
      </c>
      <c r="AW44">
        <v>48.2</v>
      </c>
    </row>
    <row r="45" spans="1:49">
      <c r="A45" t="s">
        <v>358</v>
      </c>
      <c r="G45" t="s">
        <v>87</v>
      </c>
      <c r="H45" s="73">
        <v>506.01000000000005</v>
      </c>
      <c r="I45" s="46">
        <v>0</v>
      </c>
      <c r="J45" s="46">
        <v>1.56</v>
      </c>
      <c r="K45" s="46">
        <v>98.81</v>
      </c>
      <c r="L45" s="46">
        <v>10.5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4.72</v>
      </c>
      <c r="Z45">
        <v>0</v>
      </c>
      <c r="AA45">
        <v>5.78</v>
      </c>
      <c r="AB45">
        <v>0.87</v>
      </c>
      <c r="AC45">
        <v>0</v>
      </c>
      <c r="AD45">
        <v>0</v>
      </c>
      <c r="AE45">
        <v>0</v>
      </c>
      <c r="AF45">
        <v>239.13</v>
      </c>
      <c r="AG45">
        <v>0</v>
      </c>
      <c r="AH45">
        <v>50</v>
      </c>
      <c r="AI45">
        <v>11.57</v>
      </c>
      <c r="AJ45">
        <v>1.56</v>
      </c>
      <c r="AK45">
        <v>0</v>
      </c>
      <c r="AL45">
        <v>96.4</v>
      </c>
      <c r="AM45">
        <v>48.2</v>
      </c>
      <c r="AN45">
        <v>38.56</v>
      </c>
      <c r="AO45">
        <v>96.4</v>
      </c>
      <c r="AP45">
        <v>5.78</v>
      </c>
      <c r="AQ45">
        <v>18.32</v>
      </c>
      <c r="AR45">
        <v>50</v>
      </c>
      <c r="AS45">
        <v>8.19</v>
      </c>
      <c r="AT45">
        <v>177.38</v>
      </c>
      <c r="AU45">
        <v>6.75</v>
      </c>
      <c r="AV45">
        <v>48.2</v>
      </c>
      <c r="AW45">
        <v>48.2</v>
      </c>
    </row>
    <row r="46" spans="1:49">
      <c r="A46" t="s">
        <v>359</v>
      </c>
      <c r="G46" t="s">
        <v>88</v>
      </c>
      <c r="H46" s="73">
        <v>506.01000000000005</v>
      </c>
      <c r="I46" s="46">
        <v>0</v>
      </c>
      <c r="J46" s="46">
        <v>1.56</v>
      </c>
      <c r="K46" s="46">
        <v>98.81</v>
      </c>
      <c r="L46" s="46">
        <v>10.600000000000001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4.82</v>
      </c>
      <c r="Z46">
        <v>0</v>
      </c>
      <c r="AA46">
        <v>5.78</v>
      </c>
      <c r="AB46">
        <v>0.87</v>
      </c>
      <c r="AC46">
        <v>0</v>
      </c>
      <c r="AD46">
        <v>0</v>
      </c>
      <c r="AE46">
        <v>0</v>
      </c>
      <c r="AF46">
        <v>239.13</v>
      </c>
      <c r="AG46">
        <v>0</v>
      </c>
      <c r="AH46">
        <v>50</v>
      </c>
      <c r="AI46">
        <v>11.57</v>
      </c>
      <c r="AJ46">
        <v>1.56</v>
      </c>
      <c r="AK46">
        <v>0</v>
      </c>
      <c r="AL46">
        <v>96.4</v>
      </c>
      <c r="AM46">
        <v>48.2</v>
      </c>
      <c r="AN46">
        <v>38.56</v>
      </c>
      <c r="AO46">
        <v>96.4</v>
      </c>
      <c r="AP46">
        <v>5.78</v>
      </c>
      <c r="AQ46">
        <v>18.32</v>
      </c>
      <c r="AR46">
        <v>50</v>
      </c>
      <c r="AS46">
        <v>8.19</v>
      </c>
      <c r="AT46">
        <v>177.38</v>
      </c>
      <c r="AU46">
        <v>6.75</v>
      </c>
      <c r="AV46">
        <v>48.2</v>
      </c>
      <c r="AW46">
        <v>48.2</v>
      </c>
    </row>
    <row r="47" spans="1:49">
      <c r="A47" t="s">
        <v>360</v>
      </c>
      <c r="G47" t="s">
        <v>89</v>
      </c>
      <c r="H47" s="73">
        <v>193.67000000000002</v>
      </c>
      <c r="I47" s="46">
        <v>0</v>
      </c>
      <c r="J47" s="46">
        <v>1.66</v>
      </c>
      <c r="K47" s="46">
        <v>98.81</v>
      </c>
      <c r="L47" s="46">
        <v>10.65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4.87</v>
      </c>
      <c r="Z47">
        <v>0</v>
      </c>
      <c r="AA47">
        <v>5.78</v>
      </c>
      <c r="AB47">
        <v>0.87</v>
      </c>
      <c r="AC47">
        <v>0</v>
      </c>
      <c r="AD47">
        <v>0</v>
      </c>
      <c r="AE47">
        <v>0</v>
      </c>
      <c r="AF47">
        <v>239.13</v>
      </c>
      <c r="AG47">
        <v>0</v>
      </c>
      <c r="AH47">
        <v>100</v>
      </c>
      <c r="AI47">
        <v>11.57</v>
      </c>
      <c r="AJ47">
        <v>1.66</v>
      </c>
      <c r="AK47">
        <v>0</v>
      </c>
      <c r="AL47">
        <v>96.4</v>
      </c>
      <c r="AM47">
        <v>48.2</v>
      </c>
      <c r="AN47">
        <v>0</v>
      </c>
      <c r="AO47">
        <v>0</v>
      </c>
      <c r="AP47">
        <v>5.78</v>
      </c>
      <c r="AQ47">
        <v>18.32</v>
      </c>
      <c r="AR47">
        <v>50</v>
      </c>
      <c r="AS47">
        <v>8.19</v>
      </c>
      <c r="AT47">
        <v>0</v>
      </c>
      <c r="AU47">
        <v>6.75</v>
      </c>
      <c r="AV47">
        <v>48.2</v>
      </c>
      <c r="AW47">
        <v>48.2</v>
      </c>
    </row>
    <row r="48" spans="1:49">
      <c r="A48" t="s">
        <v>364</v>
      </c>
      <c r="G48" t="s">
        <v>90</v>
      </c>
      <c r="H48" s="73">
        <v>193.67000000000002</v>
      </c>
      <c r="I48" s="46">
        <v>0</v>
      </c>
      <c r="J48" s="46">
        <v>1.66</v>
      </c>
      <c r="K48" s="46">
        <v>98.81</v>
      </c>
      <c r="L48" s="46">
        <v>10.7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4.92</v>
      </c>
      <c r="Z48">
        <v>0</v>
      </c>
      <c r="AA48">
        <v>5.78</v>
      </c>
      <c r="AB48">
        <v>0.87</v>
      </c>
      <c r="AC48">
        <v>0</v>
      </c>
      <c r="AD48">
        <v>0</v>
      </c>
      <c r="AE48">
        <v>0</v>
      </c>
      <c r="AF48">
        <v>239.13</v>
      </c>
      <c r="AG48">
        <v>0</v>
      </c>
      <c r="AH48">
        <v>100</v>
      </c>
      <c r="AI48">
        <v>11.57</v>
      </c>
      <c r="AJ48">
        <v>1.66</v>
      </c>
      <c r="AK48">
        <v>0</v>
      </c>
      <c r="AL48">
        <v>96.4</v>
      </c>
      <c r="AM48">
        <v>48.2</v>
      </c>
      <c r="AN48">
        <v>0</v>
      </c>
      <c r="AO48">
        <v>0</v>
      </c>
      <c r="AP48">
        <v>5.78</v>
      </c>
      <c r="AQ48">
        <v>18.32</v>
      </c>
      <c r="AR48">
        <v>50</v>
      </c>
      <c r="AS48">
        <v>8.19</v>
      </c>
      <c r="AT48">
        <v>0</v>
      </c>
      <c r="AU48">
        <v>6.75</v>
      </c>
      <c r="AV48">
        <v>48.2</v>
      </c>
      <c r="AW48">
        <v>48.2</v>
      </c>
    </row>
    <row r="49" spans="1:49">
      <c r="A49" t="s">
        <v>365</v>
      </c>
      <c r="G49" t="s">
        <v>91</v>
      </c>
      <c r="H49" s="73">
        <v>193.67000000000002</v>
      </c>
      <c r="I49" s="46">
        <v>0</v>
      </c>
      <c r="J49" s="46">
        <v>1.66</v>
      </c>
      <c r="K49" s="46">
        <v>142.19</v>
      </c>
      <c r="L49" s="46">
        <v>10.89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5.1100000000000003</v>
      </c>
      <c r="Z49">
        <v>0</v>
      </c>
      <c r="AA49">
        <v>5.78</v>
      </c>
      <c r="AB49">
        <v>0.87</v>
      </c>
      <c r="AC49">
        <v>0</v>
      </c>
      <c r="AD49">
        <v>23.14</v>
      </c>
      <c r="AE49">
        <v>20.239999999999998</v>
      </c>
      <c r="AF49">
        <v>239.13</v>
      </c>
      <c r="AG49">
        <v>0</v>
      </c>
      <c r="AH49">
        <v>100</v>
      </c>
      <c r="AI49">
        <v>11.57</v>
      </c>
      <c r="AJ49">
        <v>1.66</v>
      </c>
      <c r="AK49">
        <v>0</v>
      </c>
      <c r="AL49">
        <v>96.4</v>
      </c>
      <c r="AM49">
        <v>48.2</v>
      </c>
      <c r="AN49">
        <v>0</v>
      </c>
      <c r="AO49">
        <v>0</v>
      </c>
      <c r="AP49">
        <v>5.78</v>
      </c>
      <c r="AQ49">
        <v>18.32</v>
      </c>
      <c r="AR49">
        <v>50</v>
      </c>
      <c r="AS49">
        <v>8.19</v>
      </c>
      <c r="AT49">
        <v>0</v>
      </c>
      <c r="AU49">
        <v>6.75</v>
      </c>
      <c r="AV49">
        <v>48.2</v>
      </c>
      <c r="AW49">
        <v>48.2</v>
      </c>
    </row>
    <row r="50" spans="1:49">
      <c r="A50" t="s">
        <v>366</v>
      </c>
      <c r="G50" t="s">
        <v>92</v>
      </c>
      <c r="H50" s="73">
        <v>193.67000000000002</v>
      </c>
      <c r="I50" s="46">
        <v>0</v>
      </c>
      <c r="J50" s="46">
        <v>1.66</v>
      </c>
      <c r="K50" s="46">
        <v>142.19</v>
      </c>
      <c r="L50" s="46">
        <v>11.18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5.4</v>
      </c>
      <c r="Z50">
        <v>0</v>
      </c>
      <c r="AA50">
        <v>5.78</v>
      </c>
      <c r="AB50">
        <v>0.87</v>
      </c>
      <c r="AC50">
        <v>0</v>
      </c>
      <c r="AD50">
        <v>23.14</v>
      </c>
      <c r="AE50">
        <v>20.239999999999998</v>
      </c>
      <c r="AF50">
        <v>239.13</v>
      </c>
      <c r="AG50">
        <v>0</v>
      </c>
      <c r="AH50">
        <v>100</v>
      </c>
      <c r="AI50">
        <v>11.57</v>
      </c>
      <c r="AJ50">
        <v>1.66</v>
      </c>
      <c r="AK50">
        <v>0</v>
      </c>
      <c r="AL50">
        <v>96.4</v>
      </c>
      <c r="AM50">
        <v>48.2</v>
      </c>
      <c r="AN50">
        <v>0</v>
      </c>
      <c r="AO50">
        <v>0</v>
      </c>
      <c r="AP50">
        <v>5.78</v>
      </c>
      <c r="AQ50">
        <v>18.32</v>
      </c>
      <c r="AR50">
        <v>50</v>
      </c>
      <c r="AS50">
        <v>8.19</v>
      </c>
      <c r="AT50">
        <v>0</v>
      </c>
      <c r="AU50">
        <v>6.75</v>
      </c>
      <c r="AV50">
        <v>48.2</v>
      </c>
      <c r="AW50">
        <v>48.2</v>
      </c>
    </row>
    <row r="51" spans="1:49">
      <c r="A51" t="s">
        <v>367</v>
      </c>
      <c r="G51" t="s">
        <v>93</v>
      </c>
      <c r="H51" s="73">
        <v>193.67000000000002</v>
      </c>
      <c r="I51" s="46">
        <v>0</v>
      </c>
      <c r="J51" s="46">
        <v>1.66</v>
      </c>
      <c r="K51" s="46">
        <v>142.19</v>
      </c>
      <c r="L51" s="46">
        <v>11.27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5.49</v>
      </c>
      <c r="Z51">
        <v>0</v>
      </c>
      <c r="AA51">
        <v>5.78</v>
      </c>
      <c r="AB51">
        <v>0.87</v>
      </c>
      <c r="AC51">
        <v>0</v>
      </c>
      <c r="AD51">
        <v>23.14</v>
      </c>
      <c r="AE51">
        <v>20.239999999999998</v>
      </c>
      <c r="AF51">
        <v>239.13</v>
      </c>
      <c r="AG51">
        <v>0</v>
      </c>
      <c r="AH51">
        <v>100</v>
      </c>
      <c r="AI51">
        <v>11.57</v>
      </c>
      <c r="AJ51">
        <v>1.66</v>
      </c>
      <c r="AK51">
        <v>0</v>
      </c>
      <c r="AL51">
        <v>96.4</v>
      </c>
      <c r="AM51">
        <v>48.2</v>
      </c>
      <c r="AN51">
        <v>0</v>
      </c>
      <c r="AO51">
        <v>0</v>
      </c>
      <c r="AP51">
        <v>5.78</v>
      </c>
      <c r="AQ51">
        <v>18.32</v>
      </c>
      <c r="AR51">
        <v>50</v>
      </c>
      <c r="AS51">
        <v>8.19</v>
      </c>
      <c r="AT51">
        <v>0</v>
      </c>
      <c r="AU51">
        <v>6.75</v>
      </c>
      <c r="AV51">
        <v>48.2</v>
      </c>
      <c r="AW51">
        <v>48.2</v>
      </c>
    </row>
    <row r="52" spans="1:49">
      <c r="A52" t="s">
        <v>368</v>
      </c>
      <c r="G52" t="s">
        <v>94</v>
      </c>
      <c r="H52" s="73">
        <v>193.67000000000002</v>
      </c>
      <c r="I52" s="46">
        <v>0</v>
      </c>
      <c r="J52" s="46">
        <v>1.66</v>
      </c>
      <c r="K52" s="46">
        <v>142.19</v>
      </c>
      <c r="L52" s="46">
        <v>11.52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5.74</v>
      </c>
      <c r="Z52">
        <v>0</v>
      </c>
      <c r="AA52">
        <v>5.78</v>
      </c>
      <c r="AB52">
        <v>0.87</v>
      </c>
      <c r="AC52">
        <v>0</v>
      </c>
      <c r="AD52">
        <v>23.14</v>
      </c>
      <c r="AE52">
        <v>20.239999999999998</v>
      </c>
      <c r="AF52">
        <v>239.13</v>
      </c>
      <c r="AG52">
        <v>0</v>
      </c>
      <c r="AH52">
        <v>100</v>
      </c>
      <c r="AI52">
        <v>11.57</v>
      </c>
      <c r="AJ52">
        <v>1.66</v>
      </c>
      <c r="AK52">
        <v>0</v>
      </c>
      <c r="AL52">
        <v>96.4</v>
      </c>
      <c r="AM52">
        <v>48.2</v>
      </c>
      <c r="AN52">
        <v>0</v>
      </c>
      <c r="AO52">
        <v>0</v>
      </c>
      <c r="AP52">
        <v>5.78</v>
      </c>
      <c r="AQ52">
        <v>18.32</v>
      </c>
      <c r="AR52">
        <v>50</v>
      </c>
      <c r="AS52">
        <v>8.19</v>
      </c>
      <c r="AT52">
        <v>0</v>
      </c>
      <c r="AU52">
        <v>6.75</v>
      </c>
      <c r="AV52">
        <v>48.2</v>
      </c>
      <c r="AW52">
        <v>48.2</v>
      </c>
    </row>
    <row r="53" spans="1:49">
      <c r="A53" t="s">
        <v>400</v>
      </c>
      <c r="G53" t="s">
        <v>95</v>
      </c>
      <c r="H53" s="73">
        <v>193.67000000000002</v>
      </c>
      <c r="I53" s="46">
        <v>0</v>
      </c>
      <c r="J53" s="46">
        <v>1.66</v>
      </c>
      <c r="K53" s="46">
        <v>142.19</v>
      </c>
      <c r="L53" s="46">
        <v>11.370000000000001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5.59</v>
      </c>
      <c r="Z53">
        <v>0</v>
      </c>
      <c r="AA53">
        <v>5.78</v>
      </c>
      <c r="AB53">
        <v>0.87</v>
      </c>
      <c r="AC53">
        <v>0</v>
      </c>
      <c r="AD53">
        <v>23.14</v>
      </c>
      <c r="AE53">
        <v>20.239999999999998</v>
      </c>
      <c r="AF53">
        <v>239.13</v>
      </c>
      <c r="AG53">
        <v>0</v>
      </c>
      <c r="AH53">
        <v>100</v>
      </c>
      <c r="AI53">
        <v>11.57</v>
      </c>
      <c r="AJ53">
        <v>1.66</v>
      </c>
      <c r="AK53">
        <v>0</v>
      </c>
      <c r="AL53">
        <v>96.4</v>
      </c>
      <c r="AM53">
        <v>48.2</v>
      </c>
      <c r="AN53">
        <v>0</v>
      </c>
      <c r="AO53">
        <v>0</v>
      </c>
      <c r="AP53">
        <v>5.78</v>
      </c>
      <c r="AQ53">
        <v>18.32</v>
      </c>
      <c r="AR53">
        <v>50</v>
      </c>
      <c r="AS53">
        <v>8.19</v>
      </c>
      <c r="AT53">
        <v>0</v>
      </c>
      <c r="AU53">
        <v>6.75</v>
      </c>
      <c r="AV53">
        <v>48.2</v>
      </c>
      <c r="AW53">
        <v>48.2</v>
      </c>
    </row>
    <row r="54" spans="1:49">
      <c r="A54" t="s">
        <v>399</v>
      </c>
      <c r="G54" t="s">
        <v>96</v>
      </c>
      <c r="H54" s="73">
        <v>193.67000000000002</v>
      </c>
      <c r="I54" s="46">
        <v>0</v>
      </c>
      <c r="J54" s="46">
        <v>1.66</v>
      </c>
      <c r="K54" s="46">
        <v>142.19</v>
      </c>
      <c r="L54" s="46">
        <v>11.27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5.49</v>
      </c>
      <c r="Z54">
        <v>0</v>
      </c>
      <c r="AA54">
        <v>5.78</v>
      </c>
      <c r="AB54">
        <v>0.87</v>
      </c>
      <c r="AC54">
        <v>0</v>
      </c>
      <c r="AD54">
        <v>23.14</v>
      </c>
      <c r="AE54">
        <v>20.239999999999998</v>
      </c>
      <c r="AF54">
        <v>239.13</v>
      </c>
      <c r="AG54">
        <v>0</v>
      </c>
      <c r="AH54">
        <v>100</v>
      </c>
      <c r="AI54">
        <v>11.57</v>
      </c>
      <c r="AJ54">
        <v>1.66</v>
      </c>
      <c r="AK54">
        <v>0</v>
      </c>
      <c r="AL54">
        <v>96.4</v>
      </c>
      <c r="AM54">
        <v>48.2</v>
      </c>
      <c r="AN54">
        <v>0</v>
      </c>
      <c r="AO54">
        <v>0</v>
      </c>
      <c r="AP54">
        <v>5.78</v>
      </c>
      <c r="AQ54">
        <v>18.32</v>
      </c>
      <c r="AR54">
        <v>50</v>
      </c>
      <c r="AS54">
        <v>8.19</v>
      </c>
      <c r="AT54">
        <v>0</v>
      </c>
      <c r="AU54">
        <v>6.75</v>
      </c>
      <c r="AV54">
        <v>48.2</v>
      </c>
      <c r="AW54">
        <v>48.2</v>
      </c>
    </row>
    <row r="55" spans="1:49">
      <c r="A55" t="s">
        <v>401</v>
      </c>
      <c r="G55" t="s">
        <v>97</v>
      </c>
      <c r="H55" s="73">
        <v>193.57</v>
      </c>
      <c r="I55" s="46">
        <v>0</v>
      </c>
      <c r="J55" s="46">
        <v>1.66</v>
      </c>
      <c r="K55" s="46">
        <v>142.19</v>
      </c>
      <c r="L55" s="46">
        <v>11.23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5.45</v>
      </c>
      <c r="Z55">
        <v>0</v>
      </c>
      <c r="AA55">
        <v>5.78</v>
      </c>
      <c r="AB55">
        <v>0.77</v>
      </c>
      <c r="AC55">
        <v>0</v>
      </c>
      <c r="AD55">
        <v>23.14</v>
      </c>
      <c r="AE55">
        <v>20.239999999999998</v>
      </c>
      <c r="AF55">
        <v>239.13</v>
      </c>
      <c r="AG55">
        <v>0</v>
      </c>
      <c r="AH55">
        <v>100</v>
      </c>
      <c r="AI55">
        <v>11.57</v>
      </c>
      <c r="AJ55">
        <v>1.66</v>
      </c>
      <c r="AK55">
        <v>0</v>
      </c>
      <c r="AL55">
        <v>96.4</v>
      </c>
      <c r="AM55">
        <v>48.2</v>
      </c>
      <c r="AN55">
        <v>0</v>
      </c>
      <c r="AO55">
        <v>0</v>
      </c>
      <c r="AP55">
        <v>5.78</v>
      </c>
      <c r="AQ55">
        <v>18.32</v>
      </c>
      <c r="AR55">
        <v>50</v>
      </c>
      <c r="AS55">
        <v>8.19</v>
      </c>
      <c r="AT55">
        <v>0</v>
      </c>
      <c r="AU55">
        <v>6.75</v>
      </c>
      <c r="AV55">
        <v>48.2</v>
      </c>
      <c r="AW55">
        <v>48.2</v>
      </c>
    </row>
    <row r="56" spans="1:49">
      <c r="A56" t="s">
        <v>401</v>
      </c>
      <c r="G56" t="s">
        <v>98</v>
      </c>
      <c r="H56" s="73">
        <v>193.57</v>
      </c>
      <c r="I56" s="46">
        <v>0</v>
      </c>
      <c r="J56" s="46">
        <v>1.66</v>
      </c>
      <c r="K56" s="46">
        <v>142.19</v>
      </c>
      <c r="L56" s="46">
        <v>11.08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5.3</v>
      </c>
      <c r="Z56">
        <v>0</v>
      </c>
      <c r="AA56">
        <v>5.78</v>
      </c>
      <c r="AB56">
        <v>0.77</v>
      </c>
      <c r="AC56">
        <v>0</v>
      </c>
      <c r="AD56">
        <v>23.14</v>
      </c>
      <c r="AE56">
        <v>20.239999999999998</v>
      </c>
      <c r="AF56">
        <v>239.13</v>
      </c>
      <c r="AG56">
        <v>0</v>
      </c>
      <c r="AH56">
        <v>100</v>
      </c>
      <c r="AI56">
        <v>11.57</v>
      </c>
      <c r="AJ56">
        <v>1.66</v>
      </c>
      <c r="AK56">
        <v>0</v>
      </c>
      <c r="AL56">
        <v>96.4</v>
      </c>
      <c r="AM56">
        <v>48.2</v>
      </c>
      <c r="AN56">
        <v>0</v>
      </c>
      <c r="AO56">
        <v>0</v>
      </c>
      <c r="AP56">
        <v>5.78</v>
      </c>
      <c r="AQ56">
        <v>18.32</v>
      </c>
      <c r="AR56">
        <v>50</v>
      </c>
      <c r="AS56">
        <v>8.19</v>
      </c>
      <c r="AT56">
        <v>0</v>
      </c>
      <c r="AU56">
        <v>6.75</v>
      </c>
      <c r="AV56">
        <v>48.2</v>
      </c>
      <c r="AW56">
        <v>48.2</v>
      </c>
    </row>
    <row r="57" spans="1:49">
      <c r="G57" t="s">
        <v>99</v>
      </c>
      <c r="H57" s="73">
        <v>193.57</v>
      </c>
      <c r="I57" s="46">
        <v>0</v>
      </c>
      <c r="J57" s="46">
        <v>1.66</v>
      </c>
      <c r="K57" s="46">
        <v>142.19</v>
      </c>
      <c r="L57" s="46">
        <v>10.99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5.21</v>
      </c>
      <c r="Z57">
        <v>0</v>
      </c>
      <c r="AA57">
        <v>5.78</v>
      </c>
      <c r="AB57">
        <v>0.77</v>
      </c>
      <c r="AC57">
        <v>0</v>
      </c>
      <c r="AD57">
        <v>23.14</v>
      </c>
      <c r="AE57">
        <v>20.239999999999998</v>
      </c>
      <c r="AF57">
        <v>239.13</v>
      </c>
      <c r="AG57">
        <v>0</v>
      </c>
      <c r="AH57">
        <v>100</v>
      </c>
      <c r="AI57">
        <v>11.57</v>
      </c>
      <c r="AJ57">
        <v>1.66</v>
      </c>
      <c r="AK57">
        <v>0</v>
      </c>
      <c r="AL57">
        <v>96.4</v>
      </c>
      <c r="AM57">
        <v>48.2</v>
      </c>
      <c r="AN57">
        <v>0</v>
      </c>
      <c r="AO57">
        <v>0</v>
      </c>
      <c r="AP57">
        <v>5.78</v>
      </c>
      <c r="AQ57">
        <v>18.32</v>
      </c>
      <c r="AR57">
        <v>50</v>
      </c>
      <c r="AS57">
        <v>8.19</v>
      </c>
      <c r="AT57">
        <v>0</v>
      </c>
      <c r="AU57">
        <v>6.75</v>
      </c>
      <c r="AV57">
        <v>48.2</v>
      </c>
      <c r="AW57">
        <v>48.2</v>
      </c>
    </row>
    <row r="58" spans="1:49">
      <c r="G58" t="s">
        <v>100</v>
      </c>
      <c r="H58" s="73">
        <v>193.57</v>
      </c>
      <c r="I58" s="46">
        <v>0</v>
      </c>
      <c r="J58" s="46">
        <v>1.66</v>
      </c>
      <c r="K58" s="46">
        <v>142.19</v>
      </c>
      <c r="L58" s="46">
        <v>10.89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5.1100000000000003</v>
      </c>
      <c r="Z58">
        <v>0</v>
      </c>
      <c r="AA58">
        <v>5.78</v>
      </c>
      <c r="AB58">
        <v>0.77</v>
      </c>
      <c r="AC58">
        <v>0</v>
      </c>
      <c r="AD58">
        <v>23.14</v>
      </c>
      <c r="AE58">
        <v>20.239999999999998</v>
      </c>
      <c r="AF58">
        <v>239.13</v>
      </c>
      <c r="AG58">
        <v>0</v>
      </c>
      <c r="AH58">
        <v>100</v>
      </c>
      <c r="AI58">
        <v>11.57</v>
      </c>
      <c r="AJ58">
        <v>1.66</v>
      </c>
      <c r="AK58">
        <v>0</v>
      </c>
      <c r="AL58">
        <v>96.4</v>
      </c>
      <c r="AM58">
        <v>48.2</v>
      </c>
      <c r="AN58">
        <v>0</v>
      </c>
      <c r="AO58">
        <v>0</v>
      </c>
      <c r="AP58">
        <v>5.78</v>
      </c>
      <c r="AQ58">
        <v>18.32</v>
      </c>
      <c r="AR58">
        <v>50</v>
      </c>
      <c r="AS58">
        <v>8.19</v>
      </c>
      <c r="AT58">
        <v>0</v>
      </c>
      <c r="AU58">
        <v>6.75</v>
      </c>
      <c r="AV58">
        <v>48.2</v>
      </c>
      <c r="AW58">
        <v>48.2</v>
      </c>
    </row>
    <row r="59" spans="1:49">
      <c r="G59" t="s">
        <v>101</v>
      </c>
      <c r="H59" s="73">
        <v>193.57</v>
      </c>
      <c r="I59" s="46">
        <v>0</v>
      </c>
      <c r="J59" s="46">
        <v>1.66</v>
      </c>
      <c r="K59" s="46">
        <v>142.19</v>
      </c>
      <c r="L59" s="46">
        <v>10.7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4.92</v>
      </c>
      <c r="Z59">
        <v>0</v>
      </c>
      <c r="AA59">
        <v>5.78</v>
      </c>
      <c r="AB59">
        <v>0.77</v>
      </c>
      <c r="AC59">
        <v>0</v>
      </c>
      <c r="AD59">
        <v>23.14</v>
      </c>
      <c r="AE59">
        <v>20.239999999999998</v>
      </c>
      <c r="AF59">
        <v>239.13</v>
      </c>
      <c r="AG59">
        <v>0</v>
      </c>
      <c r="AH59">
        <v>100</v>
      </c>
      <c r="AI59">
        <v>11.57</v>
      </c>
      <c r="AJ59">
        <v>1.66</v>
      </c>
      <c r="AK59">
        <v>0</v>
      </c>
      <c r="AL59">
        <v>96.4</v>
      </c>
      <c r="AM59">
        <v>48.2</v>
      </c>
      <c r="AN59">
        <v>0</v>
      </c>
      <c r="AO59">
        <v>0</v>
      </c>
      <c r="AP59">
        <v>5.78</v>
      </c>
      <c r="AQ59">
        <v>18.32</v>
      </c>
      <c r="AR59">
        <v>50</v>
      </c>
      <c r="AS59">
        <v>8.19</v>
      </c>
      <c r="AT59">
        <v>0</v>
      </c>
      <c r="AU59">
        <v>6.75</v>
      </c>
      <c r="AV59">
        <v>48.2</v>
      </c>
      <c r="AW59">
        <v>48.2</v>
      </c>
    </row>
    <row r="60" spans="1:49">
      <c r="G60" t="s">
        <v>102</v>
      </c>
      <c r="H60" s="73">
        <v>193.57</v>
      </c>
      <c r="I60" s="46">
        <v>0</v>
      </c>
      <c r="J60" s="46">
        <v>1.66</v>
      </c>
      <c r="K60" s="46">
        <v>142.19</v>
      </c>
      <c r="L60" s="46">
        <v>10.690000000000001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4.91</v>
      </c>
      <c r="Z60">
        <v>0</v>
      </c>
      <c r="AA60">
        <v>5.78</v>
      </c>
      <c r="AB60">
        <v>0.77</v>
      </c>
      <c r="AC60">
        <v>0</v>
      </c>
      <c r="AD60">
        <v>23.14</v>
      </c>
      <c r="AE60">
        <v>20.239999999999998</v>
      </c>
      <c r="AF60">
        <v>239.13</v>
      </c>
      <c r="AG60">
        <v>0</v>
      </c>
      <c r="AH60">
        <v>100</v>
      </c>
      <c r="AI60">
        <v>11.57</v>
      </c>
      <c r="AJ60">
        <v>1.66</v>
      </c>
      <c r="AK60">
        <v>0</v>
      </c>
      <c r="AL60">
        <v>96.4</v>
      </c>
      <c r="AM60">
        <v>48.2</v>
      </c>
      <c r="AN60">
        <v>0</v>
      </c>
      <c r="AO60">
        <v>0</v>
      </c>
      <c r="AP60">
        <v>5.78</v>
      </c>
      <c r="AQ60">
        <v>18.32</v>
      </c>
      <c r="AR60">
        <v>50</v>
      </c>
      <c r="AS60">
        <v>8.19</v>
      </c>
      <c r="AT60">
        <v>0</v>
      </c>
      <c r="AU60">
        <v>6.75</v>
      </c>
      <c r="AV60">
        <v>48.2</v>
      </c>
      <c r="AW60">
        <v>48.2</v>
      </c>
    </row>
    <row r="61" spans="1:49">
      <c r="G61" t="s">
        <v>103</v>
      </c>
      <c r="H61" s="73">
        <v>193.57</v>
      </c>
      <c r="I61" s="46">
        <v>0</v>
      </c>
      <c r="J61" s="46">
        <v>1.66</v>
      </c>
      <c r="K61" s="46">
        <v>98.81</v>
      </c>
      <c r="L61" s="46">
        <v>10.46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4.68</v>
      </c>
      <c r="Z61">
        <v>0</v>
      </c>
      <c r="AA61">
        <v>5.78</v>
      </c>
      <c r="AB61">
        <v>0.77</v>
      </c>
      <c r="AC61">
        <v>0</v>
      </c>
      <c r="AD61">
        <v>0</v>
      </c>
      <c r="AE61">
        <v>0</v>
      </c>
      <c r="AF61">
        <v>239.13</v>
      </c>
      <c r="AG61">
        <v>0</v>
      </c>
      <c r="AH61">
        <v>100</v>
      </c>
      <c r="AI61">
        <v>11.57</v>
      </c>
      <c r="AJ61">
        <v>1.66</v>
      </c>
      <c r="AK61">
        <v>0</v>
      </c>
      <c r="AL61">
        <v>96.4</v>
      </c>
      <c r="AM61">
        <v>48.2</v>
      </c>
      <c r="AN61">
        <v>0</v>
      </c>
      <c r="AO61">
        <v>0</v>
      </c>
      <c r="AP61">
        <v>5.78</v>
      </c>
      <c r="AQ61">
        <v>18.32</v>
      </c>
      <c r="AR61">
        <v>50</v>
      </c>
      <c r="AS61">
        <v>8.19</v>
      </c>
      <c r="AT61">
        <v>0</v>
      </c>
      <c r="AU61">
        <v>6.75</v>
      </c>
      <c r="AV61">
        <v>48.2</v>
      </c>
      <c r="AW61">
        <v>48.2</v>
      </c>
    </row>
    <row r="62" spans="1:49">
      <c r="G62" t="s">
        <v>104</v>
      </c>
      <c r="H62" s="73">
        <v>193.57</v>
      </c>
      <c r="I62" s="46">
        <v>0</v>
      </c>
      <c r="J62" s="46">
        <v>1.66</v>
      </c>
      <c r="K62" s="46">
        <v>98.81</v>
      </c>
      <c r="L62" s="46">
        <v>10.280000000000001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4.5</v>
      </c>
      <c r="Z62">
        <v>0</v>
      </c>
      <c r="AA62">
        <v>5.78</v>
      </c>
      <c r="AB62">
        <v>0.77</v>
      </c>
      <c r="AC62">
        <v>0</v>
      </c>
      <c r="AD62">
        <v>0</v>
      </c>
      <c r="AE62">
        <v>0</v>
      </c>
      <c r="AF62">
        <v>239.13</v>
      </c>
      <c r="AG62">
        <v>0</v>
      </c>
      <c r="AH62">
        <v>100</v>
      </c>
      <c r="AI62">
        <v>11.57</v>
      </c>
      <c r="AJ62">
        <v>1.66</v>
      </c>
      <c r="AK62">
        <v>0</v>
      </c>
      <c r="AL62">
        <v>96.4</v>
      </c>
      <c r="AM62">
        <v>48.2</v>
      </c>
      <c r="AN62">
        <v>0</v>
      </c>
      <c r="AO62">
        <v>0</v>
      </c>
      <c r="AP62">
        <v>5.78</v>
      </c>
      <c r="AQ62">
        <v>18.32</v>
      </c>
      <c r="AR62">
        <v>50</v>
      </c>
      <c r="AS62">
        <v>8.19</v>
      </c>
      <c r="AT62">
        <v>0</v>
      </c>
      <c r="AU62">
        <v>6.75</v>
      </c>
      <c r="AV62">
        <v>48.2</v>
      </c>
      <c r="AW62">
        <v>48.2</v>
      </c>
    </row>
    <row r="63" spans="1:49">
      <c r="G63" t="s">
        <v>105</v>
      </c>
      <c r="H63" s="73">
        <v>193.47000000000003</v>
      </c>
      <c r="I63" s="46">
        <v>0</v>
      </c>
      <c r="J63" s="46">
        <v>1.56</v>
      </c>
      <c r="K63" s="46">
        <v>98.81</v>
      </c>
      <c r="L63" s="46">
        <v>9.76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3.98</v>
      </c>
      <c r="Z63">
        <v>0</v>
      </c>
      <c r="AA63">
        <v>5.78</v>
      </c>
      <c r="AB63">
        <v>0.67</v>
      </c>
      <c r="AC63">
        <v>0</v>
      </c>
      <c r="AD63">
        <v>0</v>
      </c>
      <c r="AE63">
        <v>0</v>
      </c>
      <c r="AF63">
        <v>239.13</v>
      </c>
      <c r="AG63">
        <v>0</v>
      </c>
      <c r="AH63">
        <v>100</v>
      </c>
      <c r="AI63">
        <v>11.57</v>
      </c>
      <c r="AJ63">
        <v>1.56</v>
      </c>
      <c r="AK63">
        <v>0</v>
      </c>
      <c r="AL63">
        <v>96.4</v>
      </c>
      <c r="AM63">
        <v>48.2</v>
      </c>
      <c r="AN63">
        <v>0</v>
      </c>
      <c r="AO63">
        <v>0</v>
      </c>
      <c r="AP63">
        <v>5.78</v>
      </c>
      <c r="AQ63">
        <v>18.32</v>
      </c>
      <c r="AR63">
        <v>50</v>
      </c>
      <c r="AS63">
        <v>8.19</v>
      </c>
      <c r="AT63">
        <v>0</v>
      </c>
      <c r="AU63">
        <v>6.75</v>
      </c>
      <c r="AV63">
        <v>48.2</v>
      </c>
      <c r="AW63">
        <v>48.2</v>
      </c>
    </row>
    <row r="64" spans="1:49">
      <c r="G64" t="s">
        <v>106</v>
      </c>
      <c r="H64" s="73">
        <v>193.47000000000003</v>
      </c>
      <c r="I64" s="46">
        <v>0</v>
      </c>
      <c r="J64" s="46">
        <v>1.56</v>
      </c>
      <c r="K64" s="46">
        <v>98.81</v>
      </c>
      <c r="L64" s="46">
        <v>9.2800000000000011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3.5</v>
      </c>
      <c r="Z64">
        <v>0</v>
      </c>
      <c r="AA64">
        <v>5.78</v>
      </c>
      <c r="AB64">
        <v>0.67</v>
      </c>
      <c r="AC64">
        <v>0</v>
      </c>
      <c r="AD64">
        <v>0</v>
      </c>
      <c r="AE64">
        <v>0</v>
      </c>
      <c r="AF64">
        <v>239.13</v>
      </c>
      <c r="AG64">
        <v>0</v>
      </c>
      <c r="AH64">
        <v>100</v>
      </c>
      <c r="AI64">
        <v>11.57</v>
      </c>
      <c r="AJ64">
        <v>1.56</v>
      </c>
      <c r="AK64">
        <v>0</v>
      </c>
      <c r="AL64">
        <v>96.4</v>
      </c>
      <c r="AM64">
        <v>48.2</v>
      </c>
      <c r="AN64">
        <v>0</v>
      </c>
      <c r="AO64">
        <v>0</v>
      </c>
      <c r="AP64">
        <v>5.78</v>
      </c>
      <c r="AQ64">
        <v>18.32</v>
      </c>
      <c r="AR64">
        <v>50</v>
      </c>
      <c r="AS64">
        <v>8.19</v>
      </c>
      <c r="AT64">
        <v>0</v>
      </c>
      <c r="AU64">
        <v>6.75</v>
      </c>
      <c r="AV64">
        <v>48.2</v>
      </c>
      <c r="AW64">
        <v>48.2</v>
      </c>
    </row>
    <row r="65" spans="7:49">
      <c r="G65" t="s">
        <v>107</v>
      </c>
      <c r="H65" s="73">
        <v>193.47000000000003</v>
      </c>
      <c r="I65" s="46">
        <v>0</v>
      </c>
      <c r="J65" s="46">
        <v>1.56</v>
      </c>
      <c r="K65" s="46">
        <v>142.19</v>
      </c>
      <c r="L65" s="46">
        <v>9.0500000000000007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3.27</v>
      </c>
      <c r="Z65">
        <v>0</v>
      </c>
      <c r="AA65">
        <v>5.78</v>
      </c>
      <c r="AB65">
        <v>0.67</v>
      </c>
      <c r="AC65">
        <v>0</v>
      </c>
      <c r="AD65">
        <v>23.14</v>
      </c>
      <c r="AE65">
        <v>20.239999999999998</v>
      </c>
      <c r="AF65">
        <v>239.13</v>
      </c>
      <c r="AG65">
        <v>0</v>
      </c>
      <c r="AH65">
        <v>100</v>
      </c>
      <c r="AI65">
        <v>11.57</v>
      </c>
      <c r="AJ65">
        <v>1.56</v>
      </c>
      <c r="AK65">
        <v>0</v>
      </c>
      <c r="AL65">
        <v>96.4</v>
      </c>
      <c r="AM65">
        <v>48.2</v>
      </c>
      <c r="AN65">
        <v>0</v>
      </c>
      <c r="AO65">
        <v>0</v>
      </c>
      <c r="AP65">
        <v>5.78</v>
      </c>
      <c r="AQ65">
        <v>18.32</v>
      </c>
      <c r="AR65">
        <v>50</v>
      </c>
      <c r="AS65">
        <v>8.19</v>
      </c>
      <c r="AT65">
        <v>0</v>
      </c>
      <c r="AU65">
        <v>6.75</v>
      </c>
      <c r="AV65">
        <v>48.2</v>
      </c>
      <c r="AW65">
        <v>48.2</v>
      </c>
    </row>
    <row r="66" spans="7:49">
      <c r="G66" t="s">
        <v>108</v>
      </c>
      <c r="H66" s="73">
        <v>193.47000000000003</v>
      </c>
      <c r="I66" s="46">
        <v>0</v>
      </c>
      <c r="J66" s="46">
        <v>1.56</v>
      </c>
      <c r="K66" s="46">
        <v>142.19</v>
      </c>
      <c r="L66" s="46">
        <v>8.56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2.78</v>
      </c>
      <c r="Z66">
        <v>0</v>
      </c>
      <c r="AA66">
        <v>5.78</v>
      </c>
      <c r="AB66">
        <v>0.67</v>
      </c>
      <c r="AC66">
        <v>0</v>
      </c>
      <c r="AD66">
        <v>23.14</v>
      </c>
      <c r="AE66">
        <v>20.239999999999998</v>
      </c>
      <c r="AF66">
        <v>239.13</v>
      </c>
      <c r="AG66">
        <v>0</v>
      </c>
      <c r="AH66">
        <v>100</v>
      </c>
      <c r="AI66">
        <v>11.57</v>
      </c>
      <c r="AJ66">
        <v>1.56</v>
      </c>
      <c r="AK66">
        <v>0</v>
      </c>
      <c r="AL66">
        <v>96.4</v>
      </c>
      <c r="AM66">
        <v>48.2</v>
      </c>
      <c r="AN66">
        <v>0</v>
      </c>
      <c r="AO66">
        <v>0</v>
      </c>
      <c r="AP66">
        <v>5.78</v>
      </c>
      <c r="AQ66">
        <v>18.32</v>
      </c>
      <c r="AR66">
        <v>50</v>
      </c>
      <c r="AS66">
        <v>8.19</v>
      </c>
      <c r="AT66">
        <v>0</v>
      </c>
      <c r="AU66">
        <v>6.75</v>
      </c>
      <c r="AV66">
        <v>48.2</v>
      </c>
      <c r="AW66">
        <v>48.2</v>
      </c>
    </row>
    <row r="67" spans="7:49">
      <c r="G67" t="s">
        <v>109</v>
      </c>
      <c r="H67" s="73">
        <v>193.28000000000003</v>
      </c>
      <c r="I67" s="46">
        <v>0</v>
      </c>
      <c r="J67" s="46">
        <v>1.56</v>
      </c>
      <c r="K67" s="46">
        <v>98.81</v>
      </c>
      <c r="L67" s="46">
        <v>8.07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2.29</v>
      </c>
      <c r="Z67">
        <v>0</v>
      </c>
      <c r="AA67">
        <v>5.78</v>
      </c>
      <c r="AB67">
        <v>0.48</v>
      </c>
      <c r="AC67">
        <v>0</v>
      </c>
      <c r="AD67">
        <v>0</v>
      </c>
      <c r="AE67">
        <v>0</v>
      </c>
      <c r="AF67">
        <v>239.13</v>
      </c>
      <c r="AG67">
        <v>0</v>
      </c>
      <c r="AH67">
        <v>100</v>
      </c>
      <c r="AI67">
        <v>11.57</v>
      </c>
      <c r="AJ67">
        <v>1.56</v>
      </c>
      <c r="AK67">
        <v>0</v>
      </c>
      <c r="AL67">
        <v>96.4</v>
      </c>
      <c r="AM67">
        <v>48.2</v>
      </c>
      <c r="AN67">
        <v>0</v>
      </c>
      <c r="AO67">
        <v>0</v>
      </c>
      <c r="AP67">
        <v>5.78</v>
      </c>
      <c r="AQ67">
        <v>18.32</v>
      </c>
      <c r="AR67">
        <v>50</v>
      </c>
      <c r="AS67">
        <v>8.19</v>
      </c>
      <c r="AT67">
        <v>0</v>
      </c>
      <c r="AU67">
        <v>6.75</v>
      </c>
      <c r="AV67">
        <v>48.2</v>
      </c>
      <c r="AW67">
        <v>48.2</v>
      </c>
    </row>
    <row r="68" spans="7:49">
      <c r="G68" t="s">
        <v>110</v>
      </c>
      <c r="H68" s="73">
        <v>193.28000000000003</v>
      </c>
      <c r="I68" s="46">
        <v>0</v>
      </c>
      <c r="J68" s="46">
        <v>1.56</v>
      </c>
      <c r="K68" s="46">
        <v>98.81</v>
      </c>
      <c r="L68" s="46">
        <v>7.65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1.87</v>
      </c>
      <c r="Z68">
        <v>0</v>
      </c>
      <c r="AA68">
        <v>5.78</v>
      </c>
      <c r="AB68">
        <v>0.48</v>
      </c>
      <c r="AC68">
        <v>0</v>
      </c>
      <c r="AD68">
        <v>0</v>
      </c>
      <c r="AE68">
        <v>0</v>
      </c>
      <c r="AF68">
        <v>239.13</v>
      </c>
      <c r="AG68">
        <v>0</v>
      </c>
      <c r="AH68">
        <v>100</v>
      </c>
      <c r="AI68">
        <v>11.57</v>
      </c>
      <c r="AJ68">
        <v>1.56</v>
      </c>
      <c r="AK68">
        <v>0</v>
      </c>
      <c r="AL68">
        <v>96.4</v>
      </c>
      <c r="AM68">
        <v>48.2</v>
      </c>
      <c r="AN68">
        <v>0</v>
      </c>
      <c r="AO68">
        <v>0</v>
      </c>
      <c r="AP68">
        <v>5.78</v>
      </c>
      <c r="AQ68">
        <v>18.32</v>
      </c>
      <c r="AR68">
        <v>50</v>
      </c>
      <c r="AS68">
        <v>8.19</v>
      </c>
      <c r="AT68">
        <v>0</v>
      </c>
      <c r="AU68">
        <v>6.75</v>
      </c>
      <c r="AV68">
        <v>48.2</v>
      </c>
      <c r="AW68">
        <v>48.2</v>
      </c>
    </row>
    <row r="69" spans="7:49">
      <c r="G69" t="s">
        <v>111</v>
      </c>
      <c r="H69" s="73">
        <v>193.28000000000003</v>
      </c>
      <c r="I69" s="46">
        <v>0</v>
      </c>
      <c r="J69" s="46">
        <v>1.56</v>
      </c>
      <c r="K69" s="46">
        <v>98.81</v>
      </c>
      <c r="L69" s="46">
        <v>7.25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1.47</v>
      </c>
      <c r="Z69">
        <v>0</v>
      </c>
      <c r="AA69">
        <v>5.78</v>
      </c>
      <c r="AB69">
        <v>0.48</v>
      </c>
      <c r="AC69">
        <v>0</v>
      </c>
      <c r="AD69">
        <v>0</v>
      </c>
      <c r="AE69">
        <v>0</v>
      </c>
      <c r="AF69">
        <v>239.13</v>
      </c>
      <c r="AG69">
        <v>0</v>
      </c>
      <c r="AH69">
        <v>100</v>
      </c>
      <c r="AI69">
        <v>11.57</v>
      </c>
      <c r="AJ69">
        <v>1.56</v>
      </c>
      <c r="AK69">
        <v>0</v>
      </c>
      <c r="AL69">
        <v>96.4</v>
      </c>
      <c r="AM69">
        <v>48.2</v>
      </c>
      <c r="AN69">
        <v>0</v>
      </c>
      <c r="AO69">
        <v>0</v>
      </c>
      <c r="AP69">
        <v>5.78</v>
      </c>
      <c r="AQ69">
        <v>18.32</v>
      </c>
      <c r="AR69">
        <v>50</v>
      </c>
      <c r="AS69">
        <v>8.19</v>
      </c>
      <c r="AT69">
        <v>0</v>
      </c>
      <c r="AU69">
        <v>6.75</v>
      </c>
      <c r="AV69">
        <v>48.2</v>
      </c>
      <c r="AW69">
        <v>48.2</v>
      </c>
    </row>
    <row r="70" spans="7:49">
      <c r="G70" t="s">
        <v>112</v>
      </c>
      <c r="H70" s="73">
        <v>193.28000000000003</v>
      </c>
      <c r="I70" s="46">
        <v>0</v>
      </c>
      <c r="J70" s="46">
        <v>1.56</v>
      </c>
      <c r="K70" s="46">
        <v>98.81</v>
      </c>
      <c r="L70" s="46">
        <v>6.86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1.08</v>
      </c>
      <c r="Z70">
        <v>0</v>
      </c>
      <c r="AA70">
        <v>5.78</v>
      </c>
      <c r="AB70">
        <v>0.48</v>
      </c>
      <c r="AC70">
        <v>0</v>
      </c>
      <c r="AD70">
        <v>0</v>
      </c>
      <c r="AE70">
        <v>0</v>
      </c>
      <c r="AF70">
        <v>239.13</v>
      </c>
      <c r="AG70">
        <v>0</v>
      </c>
      <c r="AH70">
        <v>100</v>
      </c>
      <c r="AI70">
        <v>11.57</v>
      </c>
      <c r="AJ70">
        <v>1.56</v>
      </c>
      <c r="AK70">
        <v>0</v>
      </c>
      <c r="AL70">
        <v>96.4</v>
      </c>
      <c r="AM70">
        <v>48.2</v>
      </c>
      <c r="AN70">
        <v>0</v>
      </c>
      <c r="AO70">
        <v>0</v>
      </c>
      <c r="AP70">
        <v>5.78</v>
      </c>
      <c r="AQ70">
        <v>18.32</v>
      </c>
      <c r="AR70">
        <v>50</v>
      </c>
      <c r="AS70">
        <v>8.19</v>
      </c>
      <c r="AT70">
        <v>0</v>
      </c>
      <c r="AU70">
        <v>6.75</v>
      </c>
      <c r="AV70">
        <v>48.2</v>
      </c>
      <c r="AW70">
        <v>48.2</v>
      </c>
    </row>
    <row r="71" spans="7:49">
      <c r="G71" t="s">
        <v>113</v>
      </c>
      <c r="H71" s="73">
        <v>231.84000000000003</v>
      </c>
      <c r="I71" s="46">
        <v>0</v>
      </c>
      <c r="J71" s="46">
        <v>1.66</v>
      </c>
      <c r="K71" s="46">
        <v>98.81</v>
      </c>
      <c r="L71" s="46">
        <v>6.4700000000000006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0.69</v>
      </c>
      <c r="Z71">
        <v>0</v>
      </c>
      <c r="AA71">
        <v>5.78</v>
      </c>
      <c r="AB71">
        <v>0.48</v>
      </c>
      <c r="AC71">
        <v>0</v>
      </c>
      <c r="AD71">
        <v>0</v>
      </c>
      <c r="AE71">
        <v>0</v>
      </c>
      <c r="AF71">
        <v>239.13</v>
      </c>
      <c r="AG71">
        <v>0</v>
      </c>
      <c r="AH71">
        <v>100</v>
      </c>
      <c r="AI71">
        <v>11.57</v>
      </c>
      <c r="AJ71">
        <v>1.66</v>
      </c>
      <c r="AK71">
        <v>0</v>
      </c>
      <c r="AL71">
        <v>96.4</v>
      </c>
      <c r="AM71">
        <v>48.2</v>
      </c>
      <c r="AN71">
        <v>38.56</v>
      </c>
      <c r="AO71">
        <v>0</v>
      </c>
      <c r="AP71">
        <v>5.78</v>
      </c>
      <c r="AQ71">
        <v>18.32</v>
      </c>
      <c r="AR71">
        <v>50</v>
      </c>
      <c r="AS71">
        <v>8.19</v>
      </c>
      <c r="AT71">
        <v>0</v>
      </c>
      <c r="AU71">
        <v>6.75</v>
      </c>
      <c r="AV71">
        <v>48.2</v>
      </c>
      <c r="AW71">
        <v>48.2</v>
      </c>
    </row>
    <row r="72" spans="7:49">
      <c r="G72" t="s">
        <v>114</v>
      </c>
      <c r="H72" s="73">
        <v>231.84000000000003</v>
      </c>
      <c r="I72" s="46">
        <v>0</v>
      </c>
      <c r="J72" s="46">
        <v>1.66</v>
      </c>
      <c r="K72" s="46">
        <v>98.81</v>
      </c>
      <c r="L72" s="46">
        <v>6.1800000000000006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0.4</v>
      </c>
      <c r="Z72">
        <v>0</v>
      </c>
      <c r="AA72">
        <v>5.78</v>
      </c>
      <c r="AB72">
        <v>0.48</v>
      </c>
      <c r="AC72">
        <v>0</v>
      </c>
      <c r="AD72">
        <v>0</v>
      </c>
      <c r="AE72">
        <v>0</v>
      </c>
      <c r="AF72">
        <v>239.13</v>
      </c>
      <c r="AG72">
        <v>0</v>
      </c>
      <c r="AH72">
        <v>100</v>
      </c>
      <c r="AI72">
        <v>11.57</v>
      </c>
      <c r="AJ72">
        <v>1.66</v>
      </c>
      <c r="AK72">
        <v>0</v>
      </c>
      <c r="AL72">
        <v>96.4</v>
      </c>
      <c r="AM72">
        <v>48.2</v>
      </c>
      <c r="AN72">
        <v>38.56</v>
      </c>
      <c r="AO72">
        <v>0</v>
      </c>
      <c r="AP72">
        <v>5.78</v>
      </c>
      <c r="AQ72">
        <v>18.32</v>
      </c>
      <c r="AR72">
        <v>50</v>
      </c>
      <c r="AS72">
        <v>8.19</v>
      </c>
      <c r="AT72">
        <v>0</v>
      </c>
      <c r="AU72">
        <v>6.75</v>
      </c>
      <c r="AV72">
        <v>48.2</v>
      </c>
      <c r="AW72">
        <v>48.2</v>
      </c>
    </row>
    <row r="73" spans="7:49">
      <c r="G73" t="s">
        <v>115</v>
      </c>
      <c r="H73" s="73">
        <v>231.84000000000003</v>
      </c>
      <c r="I73" s="46">
        <v>0</v>
      </c>
      <c r="J73" s="46">
        <v>1.66</v>
      </c>
      <c r="K73" s="46">
        <v>98.81</v>
      </c>
      <c r="L73" s="46">
        <v>5.98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0.2</v>
      </c>
      <c r="Z73">
        <v>0</v>
      </c>
      <c r="AA73">
        <v>5.78</v>
      </c>
      <c r="AB73">
        <v>0.48</v>
      </c>
      <c r="AC73">
        <v>0</v>
      </c>
      <c r="AD73">
        <v>0</v>
      </c>
      <c r="AE73">
        <v>0</v>
      </c>
      <c r="AF73">
        <v>239.13</v>
      </c>
      <c r="AG73">
        <v>0</v>
      </c>
      <c r="AH73">
        <v>100</v>
      </c>
      <c r="AI73">
        <v>11.57</v>
      </c>
      <c r="AJ73">
        <v>1.66</v>
      </c>
      <c r="AK73">
        <v>0</v>
      </c>
      <c r="AL73">
        <v>96.4</v>
      </c>
      <c r="AM73">
        <v>48.2</v>
      </c>
      <c r="AN73">
        <v>38.56</v>
      </c>
      <c r="AO73">
        <v>0</v>
      </c>
      <c r="AP73">
        <v>5.78</v>
      </c>
      <c r="AQ73">
        <v>18.32</v>
      </c>
      <c r="AR73">
        <v>50</v>
      </c>
      <c r="AS73">
        <v>8.19</v>
      </c>
      <c r="AT73">
        <v>0</v>
      </c>
      <c r="AU73">
        <v>6.75</v>
      </c>
      <c r="AV73">
        <v>48.2</v>
      </c>
      <c r="AW73">
        <v>48.2</v>
      </c>
    </row>
    <row r="74" spans="7:49">
      <c r="G74" t="s">
        <v>116</v>
      </c>
      <c r="H74" s="73">
        <v>231.84000000000003</v>
      </c>
      <c r="I74" s="46">
        <v>0</v>
      </c>
      <c r="J74" s="46">
        <v>1.66</v>
      </c>
      <c r="K74" s="46">
        <v>98.81</v>
      </c>
      <c r="L74" s="46">
        <v>5.78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5.78</v>
      </c>
      <c r="AB74">
        <v>0.48</v>
      </c>
      <c r="AC74">
        <v>0</v>
      </c>
      <c r="AD74">
        <v>0</v>
      </c>
      <c r="AE74">
        <v>0</v>
      </c>
      <c r="AF74">
        <v>239.13</v>
      </c>
      <c r="AG74">
        <v>0</v>
      </c>
      <c r="AH74">
        <v>100</v>
      </c>
      <c r="AI74">
        <v>11.57</v>
      </c>
      <c r="AJ74">
        <v>1.66</v>
      </c>
      <c r="AK74">
        <v>0</v>
      </c>
      <c r="AL74">
        <v>96.4</v>
      </c>
      <c r="AM74">
        <v>48.2</v>
      </c>
      <c r="AN74">
        <v>38.56</v>
      </c>
      <c r="AO74">
        <v>0</v>
      </c>
      <c r="AP74">
        <v>5.78</v>
      </c>
      <c r="AQ74">
        <v>18.32</v>
      </c>
      <c r="AR74">
        <v>50</v>
      </c>
      <c r="AS74">
        <v>8.19</v>
      </c>
      <c r="AT74">
        <v>0</v>
      </c>
      <c r="AU74">
        <v>6.75</v>
      </c>
      <c r="AV74">
        <v>48.2</v>
      </c>
      <c r="AW74">
        <v>48.2</v>
      </c>
    </row>
    <row r="75" spans="7:49">
      <c r="G75" t="s">
        <v>117</v>
      </c>
      <c r="H75" s="73">
        <v>231.84000000000003</v>
      </c>
      <c r="I75" s="46">
        <v>0</v>
      </c>
      <c r="J75" s="46">
        <v>1.66</v>
      </c>
      <c r="K75" s="46">
        <v>98.81</v>
      </c>
      <c r="L75" s="46">
        <v>5.78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55</v>
      </c>
      <c r="Y75">
        <v>0</v>
      </c>
      <c r="Z75">
        <v>0</v>
      </c>
      <c r="AA75">
        <v>5.78</v>
      </c>
      <c r="AB75">
        <v>0.48</v>
      </c>
      <c r="AC75">
        <v>0</v>
      </c>
      <c r="AD75">
        <v>0</v>
      </c>
      <c r="AE75">
        <v>0</v>
      </c>
      <c r="AF75">
        <v>158.47999999999999</v>
      </c>
      <c r="AG75">
        <v>0</v>
      </c>
      <c r="AH75">
        <v>100</v>
      </c>
      <c r="AI75">
        <v>11.57</v>
      </c>
      <c r="AJ75">
        <v>1.66</v>
      </c>
      <c r="AK75">
        <v>0</v>
      </c>
      <c r="AL75">
        <v>96.4</v>
      </c>
      <c r="AM75">
        <v>48.2</v>
      </c>
      <c r="AN75">
        <v>38.56</v>
      </c>
      <c r="AO75">
        <v>0</v>
      </c>
      <c r="AP75">
        <v>5.78</v>
      </c>
      <c r="AQ75">
        <v>18.32</v>
      </c>
      <c r="AR75">
        <v>50</v>
      </c>
      <c r="AS75">
        <v>8.19</v>
      </c>
      <c r="AT75">
        <v>0</v>
      </c>
      <c r="AU75">
        <v>6.75</v>
      </c>
      <c r="AV75">
        <v>48.2</v>
      </c>
      <c r="AW75">
        <v>48.2</v>
      </c>
    </row>
    <row r="76" spans="7:49">
      <c r="G76" t="s">
        <v>118</v>
      </c>
      <c r="H76" s="73">
        <v>231.84000000000003</v>
      </c>
      <c r="I76" s="46">
        <v>0</v>
      </c>
      <c r="J76" s="46">
        <v>1.66</v>
      </c>
      <c r="K76" s="46">
        <v>98.81</v>
      </c>
      <c r="L76" s="46">
        <v>5.78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55</v>
      </c>
      <c r="Y76">
        <v>0</v>
      </c>
      <c r="Z76">
        <v>0</v>
      </c>
      <c r="AA76">
        <v>5.78</v>
      </c>
      <c r="AB76">
        <v>0.48</v>
      </c>
      <c r="AC76">
        <v>0</v>
      </c>
      <c r="AD76">
        <v>0</v>
      </c>
      <c r="AE76">
        <v>0</v>
      </c>
      <c r="AF76">
        <v>158.47999999999999</v>
      </c>
      <c r="AG76">
        <v>0</v>
      </c>
      <c r="AH76">
        <v>100</v>
      </c>
      <c r="AI76">
        <v>11.57</v>
      </c>
      <c r="AJ76">
        <v>1.66</v>
      </c>
      <c r="AK76">
        <v>0</v>
      </c>
      <c r="AL76">
        <v>96.4</v>
      </c>
      <c r="AM76">
        <v>48.2</v>
      </c>
      <c r="AN76">
        <v>38.56</v>
      </c>
      <c r="AO76">
        <v>0</v>
      </c>
      <c r="AP76">
        <v>5.78</v>
      </c>
      <c r="AQ76">
        <v>18.32</v>
      </c>
      <c r="AR76">
        <v>50</v>
      </c>
      <c r="AS76">
        <v>8.19</v>
      </c>
      <c r="AT76">
        <v>0</v>
      </c>
      <c r="AU76">
        <v>6.75</v>
      </c>
      <c r="AV76">
        <v>48.2</v>
      </c>
      <c r="AW76">
        <v>48.2</v>
      </c>
    </row>
    <row r="77" spans="7:49">
      <c r="G77" t="s">
        <v>119</v>
      </c>
      <c r="H77" s="73">
        <v>231.84000000000003</v>
      </c>
      <c r="I77" s="46">
        <v>0</v>
      </c>
      <c r="J77" s="46">
        <v>1.66</v>
      </c>
      <c r="K77" s="46">
        <v>98.81</v>
      </c>
      <c r="L77" s="46">
        <v>5.78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55</v>
      </c>
      <c r="Y77">
        <v>0</v>
      </c>
      <c r="Z77">
        <v>0</v>
      </c>
      <c r="AA77">
        <v>5.78</v>
      </c>
      <c r="AB77">
        <v>0.48</v>
      </c>
      <c r="AC77">
        <v>0</v>
      </c>
      <c r="AD77">
        <v>0</v>
      </c>
      <c r="AE77">
        <v>0</v>
      </c>
      <c r="AF77">
        <v>158.47999999999999</v>
      </c>
      <c r="AG77">
        <v>0</v>
      </c>
      <c r="AH77">
        <v>100</v>
      </c>
      <c r="AI77">
        <v>11.57</v>
      </c>
      <c r="AJ77">
        <v>1.66</v>
      </c>
      <c r="AK77">
        <v>0</v>
      </c>
      <c r="AL77">
        <v>96.4</v>
      </c>
      <c r="AM77">
        <v>48.2</v>
      </c>
      <c r="AN77">
        <v>38.56</v>
      </c>
      <c r="AO77">
        <v>0</v>
      </c>
      <c r="AP77">
        <v>5.78</v>
      </c>
      <c r="AQ77">
        <v>18.32</v>
      </c>
      <c r="AR77">
        <v>50</v>
      </c>
      <c r="AS77">
        <v>8.19</v>
      </c>
      <c r="AT77">
        <v>0</v>
      </c>
      <c r="AU77">
        <v>6.75</v>
      </c>
      <c r="AV77">
        <v>48.2</v>
      </c>
      <c r="AW77">
        <v>48.2</v>
      </c>
    </row>
    <row r="78" spans="7:49">
      <c r="G78" t="s">
        <v>120</v>
      </c>
      <c r="H78" s="73">
        <v>231.84000000000003</v>
      </c>
      <c r="I78" s="46">
        <v>0</v>
      </c>
      <c r="J78" s="46">
        <v>1.66</v>
      </c>
      <c r="K78" s="46">
        <v>98.81</v>
      </c>
      <c r="L78" s="46">
        <v>5.78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55</v>
      </c>
      <c r="Y78">
        <v>0</v>
      </c>
      <c r="Z78">
        <v>0</v>
      </c>
      <c r="AA78">
        <v>5.78</v>
      </c>
      <c r="AB78">
        <v>0.48</v>
      </c>
      <c r="AC78">
        <v>0</v>
      </c>
      <c r="AD78">
        <v>0</v>
      </c>
      <c r="AE78">
        <v>0</v>
      </c>
      <c r="AF78">
        <v>158.47999999999999</v>
      </c>
      <c r="AG78">
        <v>0</v>
      </c>
      <c r="AH78">
        <v>100</v>
      </c>
      <c r="AI78">
        <v>11.57</v>
      </c>
      <c r="AJ78">
        <v>1.66</v>
      </c>
      <c r="AK78">
        <v>0</v>
      </c>
      <c r="AL78">
        <v>96.4</v>
      </c>
      <c r="AM78">
        <v>48.2</v>
      </c>
      <c r="AN78">
        <v>38.56</v>
      </c>
      <c r="AO78">
        <v>0</v>
      </c>
      <c r="AP78">
        <v>5.78</v>
      </c>
      <c r="AQ78">
        <v>18.32</v>
      </c>
      <c r="AR78">
        <v>50</v>
      </c>
      <c r="AS78">
        <v>8.19</v>
      </c>
      <c r="AT78">
        <v>0</v>
      </c>
      <c r="AU78">
        <v>6.75</v>
      </c>
      <c r="AV78">
        <v>48.2</v>
      </c>
      <c r="AW78">
        <v>48.2</v>
      </c>
    </row>
    <row r="79" spans="7:49">
      <c r="G79" t="s">
        <v>121</v>
      </c>
      <c r="H79" s="73">
        <v>193.38</v>
      </c>
      <c r="I79" s="46">
        <v>0</v>
      </c>
      <c r="J79" s="46">
        <v>1.56</v>
      </c>
      <c r="K79" s="46">
        <v>98.81</v>
      </c>
      <c r="L79" s="46">
        <v>5.78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55</v>
      </c>
      <c r="Y79">
        <v>0</v>
      </c>
      <c r="Z79">
        <v>158.47999999999999</v>
      </c>
      <c r="AA79">
        <v>5.78</v>
      </c>
      <c r="AB79">
        <v>0.57999999999999996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100</v>
      </c>
      <c r="AI79">
        <v>11.57</v>
      </c>
      <c r="AJ79">
        <v>1.56</v>
      </c>
      <c r="AK79">
        <v>0</v>
      </c>
      <c r="AL79">
        <v>96.4</v>
      </c>
      <c r="AM79">
        <v>48.2</v>
      </c>
      <c r="AN79">
        <v>0</v>
      </c>
      <c r="AO79">
        <v>0</v>
      </c>
      <c r="AP79">
        <v>5.78</v>
      </c>
      <c r="AQ79">
        <v>18.32</v>
      </c>
      <c r="AR79">
        <v>50</v>
      </c>
      <c r="AS79">
        <v>8.19</v>
      </c>
      <c r="AT79">
        <v>0</v>
      </c>
      <c r="AU79">
        <v>6.75</v>
      </c>
      <c r="AV79">
        <v>48.2</v>
      </c>
      <c r="AW79">
        <v>48.2</v>
      </c>
    </row>
    <row r="80" spans="7:49">
      <c r="G80" t="s">
        <v>122</v>
      </c>
      <c r="H80" s="73">
        <v>193.38</v>
      </c>
      <c r="I80" s="46">
        <v>0</v>
      </c>
      <c r="J80" s="46">
        <v>1.56</v>
      </c>
      <c r="K80" s="46">
        <v>98.81</v>
      </c>
      <c r="L80" s="46">
        <v>5.78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55</v>
      </c>
      <c r="Y80">
        <v>0</v>
      </c>
      <c r="Z80">
        <v>158.47999999999999</v>
      </c>
      <c r="AA80">
        <v>5.78</v>
      </c>
      <c r="AB80">
        <v>0.57999999999999996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100</v>
      </c>
      <c r="AI80">
        <v>11.57</v>
      </c>
      <c r="AJ80">
        <v>1.56</v>
      </c>
      <c r="AK80">
        <v>0</v>
      </c>
      <c r="AL80">
        <v>96.4</v>
      </c>
      <c r="AM80">
        <v>48.2</v>
      </c>
      <c r="AN80">
        <v>0</v>
      </c>
      <c r="AO80">
        <v>0</v>
      </c>
      <c r="AP80">
        <v>5.78</v>
      </c>
      <c r="AQ80">
        <v>18.32</v>
      </c>
      <c r="AR80">
        <v>50</v>
      </c>
      <c r="AS80">
        <v>8.19</v>
      </c>
      <c r="AT80">
        <v>0</v>
      </c>
      <c r="AU80">
        <v>6.75</v>
      </c>
      <c r="AV80">
        <v>48.2</v>
      </c>
      <c r="AW80">
        <v>48.2</v>
      </c>
    </row>
    <row r="81" spans="7:49">
      <c r="G81" t="s">
        <v>123</v>
      </c>
      <c r="H81" s="73">
        <v>193.38</v>
      </c>
      <c r="I81" s="46">
        <v>0</v>
      </c>
      <c r="J81" s="46">
        <v>1.56</v>
      </c>
      <c r="K81" s="46">
        <v>98.81</v>
      </c>
      <c r="L81" s="46">
        <v>5.78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55</v>
      </c>
      <c r="Y81">
        <v>0</v>
      </c>
      <c r="Z81">
        <v>158.47999999999999</v>
      </c>
      <c r="AA81">
        <v>5.78</v>
      </c>
      <c r="AB81">
        <v>0.57999999999999996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100</v>
      </c>
      <c r="AI81">
        <v>11.57</v>
      </c>
      <c r="AJ81">
        <v>1.56</v>
      </c>
      <c r="AK81">
        <v>0</v>
      </c>
      <c r="AL81">
        <v>96.4</v>
      </c>
      <c r="AM81">
        <v>48.2</v>
      </c>
      <c r="AN81">
        <v>0</v>
      </c>
      <c r="AO81">
        <v>0</v>
      </c>
      <c r="AP81">
        <v>5.78</v>
      </c>
      <c r="AQ81">
        <v>18.32</v>
      </c>
      <c r="AR81">
        <v>50</v>
      </c>
      <c r="AS81">
        <v>8.19</v>
      </c>
      <c r="AT81">
        <v>0</v>
      </c>
      <c r="AU81">
        <v>6.75</v>
      </c>
      <c r="AV81">
        <v>48.2</v>
      </c>
      <c r="AW81">
        <v>48.2</v>
      </c>
    </row>
    <row r="82" spans="7:49">
      <c r="G82" t="s">
        <v>124</v>
      </c>
      <c r="H82" s="73">
        <v>193.38</v>
      </c>
      <c r="I82" s="46">
        <v>0</v>
      </c>
      <c r="J82" s="46">
        <v>1.56</v>
      </c>
      <c r="K82" s="46">
        <v>98.81</v>
      </c>
      <c r="L82" s="46">
        <v>5.78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55</v>
      </c>
      <c r="Y82">
        <v>0</v>
      </c>
      <c r="Z82">
        <v>158.47999999999999</v>
      </c>
      <c r="AA82">
        <v>5.78</v>
      </c>
      <c r="AB82">
        <v>0.57999999999999996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100</v>
      </c>
      <c r="AI82">
        <v>11.57</v>
      </c>
      <c r="AJ82">
        <v>1.56</v>
      </c>
      <c r="AK82">
        <v>0</v>
      </c>
      <c r="AL82">
        <v>96.4</v>
      </c>
      <c r="AM82">
        <v>48.2</v>
      </c>
      <c r="AN82">
        <v>0</v>
      </c>
      <c r="AO82">
        <v>0</v>
      </c>
      <c r="AP82">
        <v>5.78</v>
      </c>
      <c r="AQ82">
        <v>18.32</v>
      </c>
      <c r="AR82">
        <v>50</v>
      </c>
      <c r="AS82">
        <v>8.19</v>
      </c>
      <c r="AT82">
        <v>0</v>
      </c>
      <c r="AU82">
        <v>6.75</v>
      </c>
      <c r="AV82">
        <v>48.2</v>
      </c>
      <c r="AW82">
        <v>48.2</v>
      </c>
    </row>
    <row r="83" spans="7:49">
      <c r="G83" t="s">
        <v>125</v>
      </c>
      <c r="H83" s="73">
        <v>193.38</v>
      </c>
      <c r="I83" s="46">
        <v>0</v>
      </c>
      <c r="J83" s="46">
        <v>1.56</v>
      </c>
      <c r="K83" s="46">
        <v>98.81</v>
      </c>
      <c r="L83" s="46">
        <v>5.78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55</v>
      </c>
      <c r="Y83">
        <v>0</v>
      </c>
      <c r="Z83">
        <v>158.47999999999999</v>
      </c>
      <c r="AA83">
        <v>5.78</v>
      </c>
      <c r="AB83">
        <v>0.57999999999999996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11.57</v>
      </c>
      <c r="AJ83">
        <v>1.56</v>
      </c>
      <c r="AK83">
        <v>0</v>
      </c>
      <c r="AL83">
        <v>96.4</v>
      </c>
      <c r="AM83">
        <v>48.2</v>
      </c>
      <c r="AN83">
        <v>0</v>
      </c>
      <c r="AO83">
        <v>0</v>
      </c>
      <c r="AP83">
        <v>5.78</v>
      </c>
      <c r="AQ83">
        <v>18.32</v>
      </c>
      <c r="AR83">
        <v>50</v>
      </c>
      <c r="AS83">
        <v>8.19</v>
      </c>
      <c r="AT83">
        <v>0</v>
      </c>
      <c r="AU83">
        <v>6.75</v>
      </c>
      <c r="AV83">
        <v>48.2</v>
      </c>
      <c r="AW83">
        <v>48.2</v>
      </c>
    </row>
    <row r="84" spans="7:49">
      <c r="G84" t="s">
        <v>126</v>
      </c>
      <c r="H84" s="73">
        <v>193.38</v>
      </c>
      <c r="I84" s="46">
        <v>0</v>
      </c>
      <c r="J84" s="46">
        <v>1.56</v>
      </c>
      <c r="K84" s="46">
        <v>98.81</v>
      </c>
      <c r="L84" s="46">
        <v>5.78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55</v>
      </c>
      <c r="Y84">
        <v>0</v>
      </c>
      <c r="Z84">
        <v>158.47999999999999</v>
      </c>
      <c r="AA84">
        <v>5.78</v>
      </c>
      <c r="AB84">
        <v>0.57999999999999996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11.57</v>
      </c>
      <c r="AJ84">
        <v>1.56</v>
      </c>
      <c r="AK84">
        <v>0</v>
      </c>
      <c r="AL84">
        <v>96.4</v>
      </c>
      <c r="AM84">
        <v>48.2</v>
      </c>
      <c r="AN84">
        <v>0</v>
      </c>
      <c r="AO84">
        <v>0</v>
      </c>
      <c r="AP84">
        <v>5.78</v>
      </c>
      <c r="AQ84">
        <v>18.32</v>
      </c>
      <c r="AR84">
        <v>50</v>
      </c>
      <c r="AS84">
        <v>8.19</v>
      </c>
      <c r="AT84">
        <v>0</v>
      </c>
      <c r="AU84">
        <v>6.75</v>
      </c>
      <c r="AV84">
        <v>48.2</v>
      </c>
      <c r="AW84">
        <v>48.2</v>
      </c>
    </row>
    <row r="85" spans="7:49">
      <c r="G85" t="s">
        <v>127</v>
      </c>
      <c r="H85" s="73">
        <v>193.38</v>
      </c>
      <c r="I85" s="46">
        <v>0</v>
      </c>
      <c r="J85" s="46">
        <v>1.56</v>
      </c>
      <c r="K85" s="46">
        <v>98.81</v>
      </c>
      <c r="L85" s="46">
        <v>5.78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55</v>
      </c>
      <c r="Y85">
        <v>0</v>
      </c>
      <c r="Z85">
        <v>158.47999999999999</v>
      </c>
      <c r="AA85">
        <v>5.78</v>
      </c>
      <c r="AB85">
        <v>0.57999999999999996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11.57</v>
      </c>
      <c r="AJ85">
        <v>1.56</v>
      </c>
      <c r="AK85">
        <v>0</v>
      </c>
      <c r="AL85">
        <v>96.4</v>
      </c>
      <c r="AM85">
        <v>48.2</v>
      </c>
      <c r="AN85">
        <v>0</v>
      </c>
      <c r="AO85">
        <v>0</v>
      </c>
      <c r="AP85">
        <v>5.78</v>
      </c>
      <c r="AQ85">
        <v>18.32</v>
      </c>
      <c r="AR85">
        <v>50</v>
      </c>
      <c r="AS85">
        <v>8.19</v>
      </c>
      <c r="AT85">
        <v>0</v>
      </c>
      <c r="AU85">
        <v>6.75</v>
      </c>
      <c r="AV85">
        <v>48.2</v>
      </c>
      <c r="AW85">
        <v>48.2</v>
      </c>
    </row>
    <row r="86" spans="7:49">
      <c r="G86" t="s">
        <v>128</v>
      </c>
      <c r="H86" s="73">
        <v>193.38</v>
      </c>
      <c r="I86" s="46">
        <v>0</v>
      </c>
      <c r="J86" s="46">
        <v>1.56</v>
      </c>
      <c r="K86" s="46">
        <v>98.81</v>
      </c>
      <c r="L86" s="46">
        <v>5.78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55</v>
      </c>
      <c r="Y86">
        <v>0</v>
      </c>
      <c r="Z86">
        <v>158.47999999999999</v>
      </c>
      <c r="AA86">
        <v>5.78</v>
      </c>
      <c r="AB86">
        <v>0.57999999999999996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11.57</v>
      </c>
      <c r="AJ86">
        <v>1.56</v>
      </c>
      <c r="AK86">
        <v>0</v>
      </c>
      <c r="AL86">
        <v>96.4</v>
      </c>
      <c r="AM86">
        <v>48.2</v>
      </c>
      <c r="AN86">
        <v>0</v>
      </c>
      <c r="AO86">
        <v>0</v>
      </c>
      <c r="AP86">
        <v>5.78</v>
      </c>
      <c r="AQ86">
        <v>18.32</v>
      </c>
      <c r="AR86">
        <v>50</v>
      </c>
      <c r="AS86">
        <v>8.19</v>
      </c>
      <c r="AT86">
        <v>0</v>
      </c>
      <c r="AU86">
        <v>6.75</v>
      </c>
      <c r="AV86">
        <v>48.2</v>
      </c>
      <c r="AW86">
        <v>48.2</v>
      </c>
    </row>
    <row r="87" spans="7:49">
      <c r="G87" t="s">
        <v>129</v>
      </c>
      <c r="H87" s="73">
        <v>193.38</v>
      </c>
      <c r="I87" s="46">
        <v>0</v>
      </c>
      <c r="J87" s="46">
        <v>1.66</v>
      </c>
      <c r="K87" s="46">
        <v>98.81</v>
      </c>
      <c r="L87" s="46">
        <v>5.78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55</v>
      </c>
      <c r="Y87">
        <v>0</v>
      </c>
      <c r="Z87">
        <v>158.47999999999999</v>
      </c>
      <c r="AA87">
        <v>5.78</v>
      </c>
      <c r="AB87">
        <v>0.57999999999999996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11.57</v>
      </c>
      <c r="AJ87">
        <v>1.66</v>
      </c>
      <c r="AK87">
        <v>0</v>
      </c>
      <c r="AL87">
        <v>96.4</v>
      </c>
      <c r="AM87">
        <v>48.2</v>
      </c>
      <c r="AN87">
        <v>0</v>
      </c>
      <c r="AO87">
        <v>0</v>
      </c>
      <c r="AP87">
        <v>5.78</v>
      </c>
      <c r="AQ87">
        <v>18.32</v>
      </c>
      <c r="AR87">
        <v>50</v>
      </c>
      <c r="AS87">
        <v>8.19</v>
      </c>
      <c r="AT87">
        <v>0</v>
      </c>
      <c r="AU87">
        <v>6.75</v>
      </c>
      <c r="AV87">
        <v>48.2</v>
      </c>
      <c r="AW87">
        <v>48.2</v>
      </c>
    </row>
    <row r="88" spans="7:49">
      <c r="G88" t="s">
        <v>130</v>
      </c>
      <c r="H88" s="73">
        <v>193.38</v>
      </c>
      <c r="I88" s="46">
        <v>0</v>
      </c>
      <c r="J88" s="46">
        <v>1.66</v>
      </c>
      <c r="K88" s="46">
        <v>98.81</v>
      </c>
      <c r="L88" s="46">
        <v>5.78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55</v>
      </c>
      <c r="Y88">
        <v>0</v>
      </c>
      <c r="Z88">
        <v>158.47999999999999</v>
      </c>
      <c r="AA88">
        <v>5.78</v>
      </c>
      <c r="AB88">
        <v>0.57999999999999996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11.57</v>
      </c>
      <c r="AJ88">
        <v>1.66</v>
      </c>
      <c r="AK88">
        <v>0</v>
      </c>
      <c r="AL88">
        <v>96.4</v>
      </c>
      <c r="AM88">
        <v>48.2</v>
      </c>
      <c r="AN88">
        <v>0</v>
      </c>
      <c r="AO88">
        <v>0</v>
      </c>
      <c r="AP88">
        <v>5.78</v>
      </c>
      <c r="AQ88">
        <v>18.32</v>
      </c>
      <c r="AR88">
        <v>50</v>
      </c>
      <c r="AS88">
        <v>8.19</v>
      </c>
      <c r="AT88">
        <v>0</v>
      </c>
      <c r="AU88">
        <v>6.75</v>
      </c>
      <c r="AV88">
        <v>48.2</v>
      </c>
      <c r="AW88">
        <v>48.2</v>
      </c>
    </row>
    <row r="89" spans="7:49">
      <c r="G89" t="s">
        <v>131</v>
      </c>
      <c r="H89" s="73">
        <v>193.38</v>
      </c>
      <c r="I89" s="46">
        <v>0</v>
      </c>
      <c r="J89" s="46">
        <v>1.66</v>
      </c>
      <c r="K89" s="46">
        <v>98.81</v>
      </c>
      <c r="L89" s="46">
        <v>5.78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55</v>
      </c>
      <c r="Y89">
        <v>0</v>
      </c>
      <c r="Z89">
        <v>158.47999999999999</v>
      </c>
      <c r="AA89">
        <v>5.78</v>
      </c>
      <c r="AB89">
        <v>0.57999999999999996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11.57</v>
      </c>
      <c r="AJ89">
        <v>1.66</v>
      </c>
      <c r="AK89">
        <v>0</v>
      </c>
      <c r="AL89">
        <v>96.4</v>
      </c>
      <c r="AM89">
        <v>48.2</v>
      </c>
      <c r="AN89">
        <v>0</v>
      </c>
      <c r="AO89">
        <v>0</v>
      </c>
      <c r="AP89">
        <v>5.78</v>
      </c>
      <c r="AQ89">
        <v>18.32</v>
      </c>
      <c r="AR89">
        <v>50</v>
      </c>
      <c r="AS89">
        <v>8.19</v>
      </c>
      <c r="AT89">
        <v>0</v>
      </c>
      <c r="AU89">
        <v>6.75</v>
      </c>
      <c r="AV89">
        <v>48.2</v>
      </c>
      <c r="AW89">
        <v>48.2</v>
      </c>
    </row>
    <row r="90" spans="7:49">
      <c r="G90" t="s">
        <v>132</v>
      </c>
      <c r="H90" s="73">
        <v>193.38</v>
      </c>
      <c r="I90" s="46">
        <v>0</v>
      </c>
      <c r="J90" s="46">
        <v>1.66</v>
      </c>
      <c r="K90" s="46">
        <v>98.81</v>
      </c>
      <c r="L90" s="46">
        <v>5.78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55</v>
      </c>
      <c r="Y90">
        <v>0</v>
      </c>
      <c r="Z90">
        <v>158.47999999999999</v>
      </c>
      <c r="AA90">
        <v>5.78</v>
      </c>
      <c r="AB90">
        <v>0.57999999999999996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11.57</v>
      </c>
      <c r="AJ90">
        <v>1.66</v>
      </c>
      <c r="AK90">
        <v>0</v>
      </c>
      <c r="AL90">
        <v>96.4</v>
      </c>
      <c r="AM90">
        <v>48.2</v>
      </c>
      <c r="AN90">
        <v>0</v>
      </c>
      <c r="AO90">
        <v>0</v>
      </c>
      <c r="AP90">
        <v>5.78</v>
      </c>
      <c r="AQ90">
        <v>18.32</v>
      </c>
      <c r="AR90">
        <v>50</v>
      </c>
      <c r="AS90">
        <v>8.19</v>
      </c>
      <c r="AT90">
        <v>0</v>
      </c>
      <c r="AU90">
        <v>6.75</v>
      </c>
      <c r="AV90">
        <v>48.2</v>
      </c>
      <c r="AW90">
        <v>48.2</v>
      </c>
    </row>
    <row r="91" spans="7:49">
      <c r="G91" t="s">
        <v>133</v>
      </c>
      <c r="H91" s="73">
        <v>193.28000000000003</v>
      </c>
      <c r="I91" s="46">
        <v>0</v>
      </c>
      <c r="J91" s="46">
        <v>1.66</v>
      </c>
      <c r="K91" s="46">
        <v>98.81</v>
      </c>
      <c r="L91" s="46">
        <v>5.78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55</v>
      </c>
      <c r="Y91">
        <v>0</v>
      </c>
      <c r="Z91">
        <v>0</v>
      </c>
      <c r="AA91">
        <v>5.78</v>
      </c>
      <c r="AB91">
        <v>0.48</v>
      </c>
      <c r="AC91">
        <v>0</v>
      </c>
      <c r="AD91">
        <v>0</v>
      </c>
      <c r="AE91">
        <v>0</v>
      </c>
      <c r="AF91">
        <v>158.47999999999999</v>
      </c>
      <c r="AG91">
        <v>25.49</v>
      </c>
      <c r="AH91">
        <v>0</v>
      </c>
      <c r="AI91">
        <v>11.57</v>
      </c>
      <c r="AJ91">
        <v>1.66</v>
      </c>
      <c r="AK91">
        <v>59.55</v>
      </c>
      <c r="AL91">
        <v>96.4</v>
      </c>
      <c r="AM91">
        <v>48.2</v>
      </c>
      <c r="AN91">
        <v>0</v>
      </c>
      <c r="AO91">
        <v>0</v>
      </c>
      <c r="AP91">
        <v>5.78</v>
      </c>
      <c r="AQ91">
        <v>18.32</v>
      </c>
      <c r="AR91">
        <v>50</v>
      </c>
      <c r="AS91">
        <v>8.19</v>
      </c>
      <c r="AT91">
        <v>0</v>
      </c>
      <c r="AU91">
        <v>6.75</v>
      </c>
      <c r="AV91">
        <v>48.2</v>
      </c>
      <c r="AW91">
        <v>48.2</v>
      </c>
    </row>
    <row r="92" spans="7:49">
      <c r="G92" t="s">
        <v>134</v>
      </c>
      <c r="H92" s="73">
        <v>193.28000000000003</v>
      </c>
      <c r="I92" s="46">
        <v>0</v>
      </c>
      <c r="J92" s="46">
        <v>1.66</v>
      </c>
      <c r="K92" s="46">
        <v>98.81</v>
      </c>
      <c r="L92" s="46">
        <v>5.78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55</v>
      </c>
      <c r="Y92">
        <v>0</v>
      </c>
      <c r="Z92">
        <v>0</v>
      </c>
      <c r="AA92">
        <v>5.78</v>
      </c>
      <c r="AB92">
        <v>0.48</v>
      </c>
      <c r="AC92">
        <v>0</v>
      </c>
      <c r="AD92">
        <v>0</v>
      </c>
      <c r="AE92">
        <v>0</v>
      </c>
      <c r="AF92">
        <v>158.47999999999999</v>
      </c>
      <c r="AG92">
        <v>25.49</v>
      </c>
      <c r="AH92">
        <v>0</v>
      </c>
      <c r="AI92">
        <v>11.57</v>
      </c>
      <c r="AJ92">
        <v>1.66</v>
      </c>
      <c r="AK92">
        <v>59.55</v>
      </c>
      <c r="AL92">
        <v>96.4</v>
      </c>
      <c r="AM92">
        <v>48.2</v>
      </c>
      <c r="AN92">
        <v>0</v>
      </c>
      <c r="AO92">
        <v>0</v>
      </c>
      <c r="AP92">
        <v>5.78</v>
      </c>
      <c r="AQ92">
        <v>18.32</v>
      </c>
      <c r="AR92">
        <v>50</v>
      </c>
      <c r="AS92">
        <v>8.19</v>
      </c>
      <c r="AT92">
        <v>0</v>
      </c>
      <c r="AU92">
        <v>6.75</v>
      </c>
      <c r="AV92">
        <v>48.2</v>
      </c>
      <c r="AW92">
        <v>48.2</v>
      </c>
    </row>
    <row r="93" spans="7:49">
      <c r="G93" t="s">
        <v>135</v>
      </c>
      <c r="H93" s="73">
        <v>193.28000000000003</v>
      </c>
      <c r="I93" s="46">
        <v>0</v>
      </c>
      <c r="J93" s="46">
        <v>1.66</v>
      </c>
      <c r="K93" s="46">
        <v>98.81</v>
      </c>
      <c r="L93" s="46">
        <v>5.78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55</v>
      </c>
      <c r="Y93">
        <v>0</v>
      </c>
      <c r="Z93">
        <v>0</v>
      </c>
      <c r="AA93">
        <v>5.78</v>
      </c>
      <c r="AB93">
        <v>0.48</v>
      </c>
      <c r="AC93">
        <v>0</v>
      </c>
      <c r="AD93">
        <v>0</v>
      </c>
      <c r="AE93">
        <v>0</v>
      </c>
      <c r="AF93">
        <v>158.47999999999999</v>
      </c>
      <c r="AG93">
        <v>25.49</v>
      </c>
      <c r="AH93">
        <v>0</v>
      </c>
      <c r="AI93">
        <v>11.57</v>
      </c>
      <c r="AJ93">
        <v>1.66</v>
      </c>
      <c r="AK93">
        <v>59.55</v>
      </c>
      <c r="AL93">
        <v>96.4</v>
      </c>
      <c r="AM93">
        <v>48.2</v>
      </c>
      <c r="AN93">
        <v>0</v>
      </c>
      <c r="AO93">
        <v>0</v>
      </c>
      <c r="AP93">
        <v>5.78</v>
      </c>
      <c r="AQ93">
        <v>18.32</v>
      </c>
      <c r="AR93">
        <v>50</v>
      </c>
      <c r="AS93">
        <v>8.19</v>
      </c>
      <c r="AT93">
        <v>0</v>
      </c>
      <c r="AU93">
        <v>6.75</v>
      </c>
      <c r="AV93">
        <v>48.2</v>
      </c>
      <c r="AW93">
        <v>48.2</v>
      </c>
    </row>
    <row r="94" spans="7:49">
      <c r="G94" t="s">
        <v>136</v>
      </c>
      <c r="H94" s="73">
        <v>193.28000000000003</v>
      </c>
      <c r="I94" s="46">
        <v>0</v>
      </c>
      <c r="J94" s="46">
        <v>1.66</v>
      </c>
      <c r="K94" s="46">
        <v>98.81</v>
      </c>
      <c r="L94" s="46">
        <v>5.78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55</v>
      </c>
      <c r="Y94">
        <v>0</v>
      </c>
      <c r="Z94">
        <v>0</v>
      </c>
      <c r="AA94">
        <v>5.78</v>
      </c>
      <c r="AB94">
        <v>0.48</v>
      </c>
      <c r="AC94">
        <v>0</v>
      </c>
      <c r="AD94">
        <v>0</v>
      </c>
      <c r="AE94">
        <v>0</v>
      </c>
      <c r="AF94">
        <v>158.47999999999999</v>
      </c>
      <c r="AG94">
        <v>25.49</v>
      </c>
      <c r="AH94">
        <v>0</v>
      </c>
      <c r="AI94">
        <v>11.57</v>
      </c>
      <c r="AJ94">
        <v>1.66</v>
      </c>
      <c r="AK94">
        <v>59.55</v>
      </c>
      <c r="AL94">
        <v>96.4</v>
      </c>
      <c r="AM94">
        <v>48.2</v>
      </c>
      <c r="AN94">
        <v>0</v>
      </c>
      <c r="AO94">
        <v>0</v>
      </c>
      <c r="AP94">
        <v>5.78</v>
      </c>
      <c r="AQ94">
        <v>18.32</v>
      </c>
      <c r="AR94">
        <v>50</v>
      </c>
      <c r="AS94">
        <v>8.19</v>
      </c>
      <c r="AT94">
        <v>0</v>
      </c>
      <c r="AU94">
        <v>6.75</v>
      </c>
      <c r="AV94">
        <v>48.2</v>
      </c>
      <c r="AW94">
        <v>48.2</v>
      </c>
    </row>
    <row r="95" spans="7:49">
      <c r="G95" t="s">
        <v>137</v>
      </c>
      <c r="H95" s="73">
        <v>193.28000000000003</v>
      </c>
      <c r="I95" s="46">
        <v>0</v>
      </c>
      <c r="J95" s="46">
        <v>1.56</v>
      </c>
      <c r="K95" s="46">
        <v>98.81</v>
      </c>
      <c r="L95" s="46">
        <v>5.78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5.78</v>
      </c>
      <c r="AB95">
        <v>0.48</v>
      </c>
      <c r="AC95">
        <v>0</v>
      </c>
      <c r="AD95">
        <v>0</v>
      </c>
      <c r="AE95">
        <v>0</v>
      </c>
      <c r="AF95">
        <v>158.47999999999999</v>
      </c>
      <c r="AG95">
        <v>25.49</v>
      </c>
      <c r="AH95">
        <v>0</v>
      </c>
      <c r="AI95">
        <v>11.57</v>
      </c>
      <c r="AJ95">
        <v>1.56</v>
      </c>
      <c r="AK95">
        <v>59.55</v>
      </c>
      <c r="AL95">
        <v>96.4</v>
      </c>
      <c r="AM95">
        <v>48.2</v>
      </c>
      <c r="AN95">
        <v>0</v>
      </c>
      <c r="AO95">
        <v>0</v>
      </c>
      <c r="AP95">
        <v>5.78</v>
      </c>
      <c r="AQ95">
        <v>18.32</v>
      </c>
      <c r="AR95">
        <v>50</v>
      </c>
      <c r="AS95">
        <v>8.19</v>
      </c>
      <c r="AT95">
        <v>0</v>
      </c>
      <c r="AU95">
        <v>6.75</v>
      </c>
      <c r="AV95">
        <v>48.2</v>
      </c>
      <c r="AW95">
        <v>48.2</v>
      </c>
    </row>
    <row r="96" spans="7:49">
      <c r="G96" t="s">
        <v>138</v>
      </c>
      <c r="H96" s="73">
        <v>193.28000000000003</v>
      </c>
      <c r="I96" s="46">
        <v>0</v>
      </c>
      <c r="J96" s="46">
        <v>1.56</v>
      </c>
      <c r="K96" s="46">
        <v>98.81</v>
      </c>
      <c r="L96" s="46">
        <v>5.78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5.78</v>
      </c>
      <c r="AB96">
        <v>0.48</v>
      </c>
      <c r="AC96">
        <v>0</v>
      </c>
      <c r="AD96">
        <v>0</v>
      </c>
      <c r="AE96">
        <v>0</v>
      </c>
      <c r="AF96">
        <v>158.47999999999999</v>
      </c>
      <c r="AG96">
        <v>25.49</v>
      </c>
      <c r="AH96">
        <v>0</v>
      </c>
      <c r="AI96">
        <v>11.57</v>
      </c>
      <c r="AJ96">
        <v>1.56</v>
      </c>
      <c r="AK96">
        <v>59.55</v>
      </c>
      <c r="AL96">
        <v>96.4</v>
      </c>
      <c r="AM96">
        <v>48.2</v>
      </c>
      <c r="AN96">
        <v>0</v>
      </c>
      <c r="AO96">
        <v>0</v>
      </c>
      <c r="AP96">
        <v>5.78</v>
      </c>
      <c r="AQ96">
        <v>18.32</v>
      </c>
      <c r="AR96">
        <v>50</v>
      </c>
      <c r="AS96">
        <v>8.19</v>
      </c>
      <c r="AT96">
        <v>0</v>
      </c>
      <c r="AU96">
        <v>6.75</v>
      </c>
      <c r="AV96">
        <v>48.2</v>
      </c>
      <c r="AW96">
        <v>48.2</v>
      </c>
    </row>
    <row r="97" spans="1:133">
      <c r="G97" t="s">
        <v>139</v>
      </c>
      <c r="H97" s="73">
        <v>193.28000000000003</v>
      </c>
      <c r="I97" s="46">
        <v>0</v>
      </c>
      <c r="J97" s="46">
        <v>1.56</v>
      </c>
      <c r="K97" s="46">
        <v>98.81</v>
      </c>
      <c r="L97" s="46">
        <v>5.78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5.78</v>
      </c>
      <c r="AB97">
        <v>0.48</v>
      </c>
      <c r="AC97">
        <v>0</v>
      </c>
      <c r="AD97">
        <v>0</v>
      </c>
      <c r="AE97">
        <v>0</v>
      </c>
      <c r="AF97">
        <v>158.47999999999999</v>
      </c>
      <c r="AG97">
        <v>25.49</v>
      </c>
      <c r="AH97">
        <v>0</v>
      </c>
      <c r="AI97">
        <v>11.57</v>
      </c>
      <c r="AJ97">
        <v>1.56</v>
      </c>
      <c r="AK97">
        <v>59.55</v>
      </c>
      <c r="AL97">
        <v>96.4</v>
      </c>
      <c r="AM97">
        <v>48.2</v>
      </c>
      <c r="AN97">
        <v>0</v>
      </c>
      <c r="AO97">
        <v>0</v>
      </c>
      <c r="AP97">
        <v>5.78</v>
      </c>
      <c r="AQ97">
        <v>18.32</v>
      </c>
      <c r="AR97">
        <v>50</v>
      </c>
      <c r="AS97">
        <v>8.19</v>
      </c>
      <c r="AT97">
        <v>0</v>
      </c>
      <c r="AU97">
        <v>6.75</v>
      </c>
      <c r="AV97">
        <v>48.2</v>
      </c>
      <c r="AW97">
        <v>48.2</v>
      </c>
    </row>
    <row r="98" spans="1:133">
      <c r="G98" t="s">
        <v>140</v>
      </c>
      <c r="H98" s="73">
        <v>193.28000000000003</v>
      </c>
      <c r="I98" s="46">
        <v>0</v>
      </c>
      <c r="J98" s="46">
        <v>1.56</v>
      </c>
      <c r="K98" s="46">
        <v>98.81</v>
      </c>
      <c r="L98" s="46">
        <v>5.78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5.78</v>
      </c>
      <c r="AB98">
        <v>0.48</v>
      </c>
      <c r="AC98">
        <v>0</v>
      </c>
      <c r="AD98">
        <v>0</v>
      </c>
      <c r="AE98">
        <v>0</v>
      </c>
      <c r="AF98">
        <v>158.47999999999999</v>
      </c>
      <c r="AG98">
        <v>25.49</v>
      </c>
      <c r="AH98">
        <v>0</v>
      </c>
      <c r="AI98">
        <v>11.57</v>
      </c>
      <c r="AJ98">
        <v>1.56</v>
      </c>
      <c r="AK98">
        <v>59.55</v>
      </c>
      <c r="AL98">
        <v>96.4</v>
      </c>
      <c r="AM98">
        <v>48.2</v>
      </c>
      <c r="AN98">
        <v>0</v>
      </c>
      <c r="AO98">
        <v>0</v>
      </c>
      <c r="AP98">
        <v>5.78</v>
      </c>
      <c r="AQ98">
        <v>18.32</v>
      </c>
      <c r="AR98">
        <v>50</v>
      </c>
      <c r="AS98">
        <v>8.19</v>
      </c>
      <c r="AT98">
        <v>0</v>
      </c>
      <c r="AU98">
        <v>6.75</v>
      </c>
      <c r="AV98">
        <v>48.2</v>
      </c>
      <c r="AW98">
        <v>48.2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5.5247150000000005</v>
      </c>
      <c r="I99" s="69">
        <f t="shared" ref="I99:BU99" si="1">SUM(I3:I98)/4000</f>
        <v>0</v>
      </c>
      <c r="J99" s="69">
        <f t="shared" si="1"/>
        <v>3.8839999999999972E-2</v>
      </c>
      <c r="K99" s="69">
        <f t="shared" si="1"/>
        <v>2.5232699999999979</v>
      </c>
      <c r="L99" s="69">
        <f t="shared" si="1"/>
        <v>0.1749374999999998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0.27500000000000002</v>
      </c>
      <c r="Y99">
        <f t="shared" si="1"/>
        <v>3.62175E-2</v>
      </c>
      <c r="Z99">
        <f t="shared" si="1"/>
        <v>0.95087999999999995</v>
      </c>
      <c r="AA99">
        <f t="shared" si="1"/>
        <v>0.13871999999999965</v>
      </c>
      <c r="AB99">
        <f t="shared" si="1"/>
        <v>1.399999999999999E-2</v>
      </c>
      <c r="AC99">
        <f t="shared" si="1"/>
        <v>0</v>
      </c>
      <c r="AD99">
        <f t="shared" si="1"/>
        <v>8.0989999999999979E-2</v>
      </c>
      <c r="AE99">
        <f t="shared" si="1"/>
        <v>7.084E-2</v>
      </c>
      <c r="AF99">
        <f t="shared" si="1"/>
        <v>3.8204399999999943</v>
      </c>
      <c r="AG99">
        <f t="shared" si="1"/>
        <v>0.20392000000000005</v>
      </c>
      <c r="AH99">
        <f t="shared" si="1"/>
        <v>1.25</v>
      </c>
      <c r="AI99">
        <f t="shared" si="1"/>
        <v>0.27768000000000037</v>
      </c>
      <c r="AJ99">
        <f t="shared" si="1"/>
        <v>3.8839999999999972E-2</v>
      </c>
      <c r="AK99">
        <f t="shared" si="1"/>
        <v>0.47639999999999977</v>
      </c>
      <c r="AL99">
        <f t="shared" si="1"/>
        <v>2.3135999999999957</v>
      </c>
      <c r="AM99">
        <f t="shared" si="1"/>
        <v>1.1567999999999978</v>
      </c>
      <c r="AN99">
        <f t="shared" si="1"/>
        <v>0.2313599999999999</v>
      </c>
      <c r="AO99">
        <f t="shared" si="1"/>
        <v>0.28920000000000001</v>
      </c>
      <c r="AP99">
        <f t="shared" si="1"/>
        <v>0.13871999999999965</v>
      </c>
      <c r="AQ99">
        <f t="shared" si="1"/>
        <v>0.43967999999999968</v>
      </c>
      <c r="AR99">
        <f t="shared" si="1"/>
        <v>1.2</v>
      </c>
      <c r="AS99">
        <f t="shared" si="1"/>
        <v>0.19656000000000043</v>
      </c>
      <c r="AT99">
        <f t="shared" si="1"/>
        <v>0.36295500000000003</v>
      </c>
      <c r="AU99">
        <f t="shared" si="1"/>
        <v>0.16200000000000001</v>
      </c>
      <c r="AV99">
        <f t="shared" si="1"/>
        <v>1.1567999999999978</v>
      </c>
      <c r="AW99">
        <f t="shared" si="1"/>
        <v>1.1567999999999978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533</v>
      </c>
      <c r="Y100" t="s">
        <v>532</v>
      </c>
      <c r="Z100" t="s">
        <v>537</v>
      </c>
      <c r="AA100" t="s">
        <v>539</v>
      </c>
      <c r="AB100" t="s">
        <v>535</v>
      </c>
      <c r="AC100" t="s">
        <v>544</v>
      </c>
      <c r="AD100" t="s">
        <v>542</v>
      </c>
      <c r="AE100" t="s">
        <v>541</v>
      </c>
      <c r="AF100" t="s">
        <v>576</v>
      </c>
      <c r="AG100" t="s">
        <v>550</v>
      </c>
      <c r="AH100" t="s">
        <v>564</v>
      </c>
      <c r="AI100" t="s">
        <v>556</v>
      </c>
      <c r="AJ100" t="s">
        <v>560</v>
      </c>
      <c r="AK100" t="s">
        <v>545</v>
      </c>
      <c r="AL100" t="s">
        <v>568</v>
      </c>
      <c r="AM100" t="s">
        <v>571</v>
      </c>
      <c r="AN100" t="s">
        <v>554</v>
      </c>
      <c r="AO100" t="s">
        <v>562</v>
      </c>
      <c r="AP100" t="s">
        <v>552</v>
      </c>
      <c r="AQ100" t="s">
        <v>549</v>
      </c>
      <c r="AR100" t="s">
        <v>573</v>
      </c>
      <c r="AS100" t="s">
        <v>558</v>
      </c>
      <c r="AT100" t="s">
        <v>547</v>
      </c>
      <c r="AU100" t="s">
        <v>570</v>
      </c>
      <c r="AV100" t="s">
        <v>575</v>
      </c>
      <c r="AW100" t="s">
        <v>566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40.49</v>
      </c>
      <c r="I3" s="53">
        <v>0</v>
      </c>
      <c r="J3" s="53">
        <v>38.56</v>
      </c>
      <c r="K3" s="53">
        <v>0</v>
      </c>
      <c r="L3" s="53">
        <v>7.71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577</v>
      </c>
      <c r="U3" s="73">
        <v>-1</v>
      </c>
      <c r="V3" s="74">
        <v>86.76</v>
      </c>
      <c r="W3">
        <v>40.49</v>
      </c>
      <c r="X3">
        <v>0</v>
      </c>
      <c r="Y3">
        <v>-1</v>
      </c>
      <c r="Z3">
        <v>7.71</v>
      </c>
      <c r="AA3">
        <v>0</v>
      </c>
      <c r="AB3">
        <v>0</v>
      </c>
      <c r="AC3">
        <v>38.56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28.92</v>
      </c>
      <c r="K4" s="46">
        <v>0</v>
      </c>
      <c r="L4" s="46">
        <v>5.78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34.700000000000003</v>
      </c>
      <c r="W4">
        <v>0</v>
      </c>
      <c r="X4">
        <v>0</v>
      </c>
      <c r="Y4">
        <v>-1</v>
      </c>
      <c r="Z4">
        <v>5.78</v>
      </c>
      <c r="AA4">
        <v>0</v>
      </c>
      <c r="AB4">
        <v>0</v>
      </c>
      <c r="AC4">
        <v>28.92</v>
      </c>
    </row>
    <row r="5" spans="1:29">
      <c r="G5" t="s">
        <v>47</v>
      </c>
      <c r="H5" s="73">
        <v>6.75</v>
      </c>
      <c r="I5" s="46">
        <v>0</v>
      </c>
      <c r="J5" s="46">
        <v>38.56</v>
      </c>
      <c r="K5" s="46">
        <v>0</v>
      </c>
      <c r="L5" s="46">
        <v>5.78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51.09</v>
      </c>
      <c r="W5">
        <v>6.75</v>
      </c>
      <c r="X5">
        <v>0</v>
      </c>
      <c r="Y5">
        <v>-1</v>
      </c>
      <c r="Z5">
        <v>5.78</v>
      </c>
      <c r="AA5">
        <v>0</v>
      </c>
      <c r="AB5">
        <v>0</v>
      </c>
      <c r="AC5">
        <v>38.56</v>
      </c>
    </row>
    <row r="6" spans="1:29">
      <c r="G6" t="s">
        <v>48</v>
      </c>
      <c r="H6" s="73">
        <v>12.53</v>
      </c>
      <c r="I6" s="46">
        <v>0</v>
      </c>
      <c r="J6" s="46">
        <v>38.57</v>
      </c>
      <c r="K6" s="46">
        <v>0</v>
      </c>
      <c r="L6" s="46">
        <v>5.78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56.88</v>
      </c>
      <c r="W6">
        <v>12.53</v>
      </c>
      <c r="X6">
        <v>0</v>
      </c>
      <c r="Y6">
        <v>-1</v>
      </c>
      <c r="Z6">
        <v>5.78</v>
      </c>
      <c r="AA6">
        <v>0</v>
      </c>
      <c r="AB6">
        <v>0</v>
      </c>
      <c r="AC6">
        <v>38.57</v>
      </c>
    </row>
    <row r="7" spans="1:29">
      <c r="G7" t="s">
        <v>49</v>
      </c>
      <c r="H7" s="73">
        <v>0</v>
      </c>
      <c r="I7" s="46">
        <v>0</v>
      </c>
      <c r="J7" s="46">
        <v>14.46</v>
      </c>
      <c r="K7" s="46">
        <v>0</v>
      </c>
      <c r="L7" s="46">
        <v>5.78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-0.5</v>
      </c>
      <c r="V7" s="74">
        <v>20.239999999999998</v>
      </c>
      <c r="W7">
        <v>0</v>
      </c>
      <c r="X7">
        <v>0</v>
      </c>
      <c r="Y7">
        <v>-0.5</v>
      </c>
      <c r="Z7">
        <v>5.78</v>
      </c>
      <c r="AA7">
        <v>0</v>
      </c>
      <c r="AB7">
        <v>0</v>
      </c>
      <c r="AC7">
        <v>14.46</v>
      </c>
    </row>
    <row r="8" spans="1:29">
      <c r="G8" t="s">
        <v>50</v>
      </c>
      <c r="H8" s="73">
        <v>0</v>
      </c>
      <c r="I8" s="46">
        <v>0</v>
      </c>
      <c r="J8" s="46">
        <v>14.46</v>
      </c>
      <c r="K8" s="46">
        <v>0</v>
      </c>
      <c r="L8" s="46">
        <v>5.78</v>
      </c>
      <c r="M8" s="74">
        <v>0</v>
      </c>
      <c r="N8" s="73">
        <v>-13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-13.5</v>
      </c>
      <c r="V8" s="74">
        <v>20.239999999999998</v>
      </c>
      <c r="W8">
        <v>-13</v>
      </c>
      <c r="X8">
        <v>0</v>
      </c>
      <c r="Y8">
        <v>-0.5</v>
      </c>
      <c r="Z8">
        <v>5.78</v>
      </c>
      <c r="AA8">
        <v>0</v>
      </c>
      <c r="AB8">
        <v>0</v>
      </c>
      <c r="AC8">
        <v>14.46</v>
      </c>
    </row>
    <row r="9" spans="1:29">
      <c r="G9" t="s">
        <v>51</v>
      </c>
      <c r="H9" s="73">
        <v>0</v>
      </c>
      <c r="I9" s="46">
        <v>0</v>
      </c>
      <c r="J9" s="46">
        <v>14.46</v>
      </c>
      <c r="K9" s="46">
        <v>0</v>
      </c>
      <c r="L9" s="46">
        <v>4.82</v>
      </c>
      <c r="M9" s="74">
        <v>0</v>
      </c>
      <c r="N9" s="73">
        <v>-49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-49.5</v>
      </c>
      <c r="V9" s="74">
        <v>19.28</v>
      </c>
      <c r="W9">
        <v>-49</v>
      </c>
      <c r="X9">
        <v>0</v>
      </c>
      <c r="Y9">
        <v>-0.5</v>
      </c>
      <c r="Z9">
        <v>4.82</v>
      </c>
      <c r="AA9">
        <v>0</v>
      </c>
      <c r="AB9">
        <v>0</v>
      </c>
      <c r="AC9">
        <v>14.46</v>
      </c>
    </row>
    <row r="10" spans="1:29">
      <c r="G10" t="s">
        <v>52</v>
      </c>
      <c r="H10" s="73">
        <v>0</v>
      </c>
      <c r="I10" s="46">
        <v>0</v>
      </c>
      <c r="J10" s="46">
        <v>14.46</v>
      </c>
      <c r="K10" s="46">
        <v>0</v>
      </c>
      <c r="L10" s="46">
        <v>4.82</v>
      </c>
      <c r="M10" s="74">
        <v>0</v>
      </c>
      <c r="N10" s="73">
        <v>-47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-47.5</v>
      </c>
      <c r="V10" s="74">
        <v>19.28</v>
      </c>
      <c r="W10">
        <v>-47</v>
      </c>
      <c r="X10">
        <v>0</v>
      </c>
      <c r="Y10">
        <v>-0.5</v>
      </c>
      <c r="Z10">
        <v>4.82</v>
      </c>
      <c r="AA10">
        <v>0</v>
      </c>
      <c r="AB10">
        <v>0</v>
      </c>
      <c r="AC10">
        <v>14.46</v>
      </c>
    </row>
    <row r="11" spans="1:29">
      <c r="G11" t="s">
        <v>53</v>
      </c>
      <c r="H11" s="73">
        <v>10.6</v>
      </c>
      <c r="I11" s="46">
        <v>0</v>
      </c>
      <c r="J11" s="46">
        <v>19.28</v>
      </c>
      <c r="K11" s="46">
        <v>0</v>
      </c>
      <c r="L11" s="46">
        <v>4.82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-0.5</v>
      </c>
      <c r="V11" s="74">
        <v>34.700000000000003</v>
      </c>
      <c r="W11">
        <v>10.6</v>
      </c>
      <c r="X11">
        <v>0</v>
      </c>
      <c r="Y11">
        <v>-0.5</v>
      </c>
      <c r="Z11">
        <v>4.82</v>
      </c>
      <c r="AA11">
        <v>0</v>
      </c>
      <c r="AB11">
        <v>0</v>
      </c>
      <c r="AC11">
        <v>19.28</v>
      </c>
    </row>
    <row r="12" spans="1:29">
      <c r="G12" t="s">
        <v>54</v>
      </c>
      <c r="H12" s="73">
        <v>12.53</v>
      </c>
      <c r="I12" s="46">
        <v>0</v>
      </c>
      <c r="J12" s="46">
        <v>19.28</v>
      </c>
      <c r="K12" s="46">
        <v>0</v>
      </c>
      <c r="L12" s="46">
        <v>4.82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-0.5</v>
      </c>
      <c r="V12" s="74">
        <v>36.630000000000003</v>
      </c>
      <c r="W12">
        <v>12.53</v>
      </c>
      <c r="X12">
        <v>0</v>
      </c>
      <c r="Y12">
        <v>-0.5</v>
      </c>
      <c r="Z12">
        <v>4.82</v>
      </c>
      <c r="AA12">
        <v>0</v>
      </c>
      <c r="AB12">
        <v>0</v>
      </c>
      <c r="AC12">
        <v>19.28</v>
      </c>
    </row>
    <row r="13" spans="1:29">
      <c r="G13" t="s">
        <v>55</v>
      </c>
      <c r="H13" s="73">
        <v>0</v>
      </c>
      <c r="I13" s="46">
        <v>0</v>
      </c>
      <c r="J13" s="46">
        <v>28.92</v>
      </c>
      <c r="K13" s="46">
        <v>0</v>
      </c>
      <c r="L13" s="46">
        <v>4.82</v>
      </c>
      <c r="M13" s="74">
        <v>0</v>
      </c>
      <c r="N13" s="73">
        <v>-27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-27.5</v>
      </c>
      <c r="V13" s="74">
        <v>33.74</v>
      </c>
      <c r="W13">
        <v>-27</v>
      </c>
      <c r="X13">
        <v>0</v>
      </c>
      <c r="Y13">
        <v>-0.5</v>
      </c>
      <c r="Z13">
        <v>4.82</v>
      </c>
      <c r="AA13">
        <v>0</v>
      </c>
      <c r="AB13">
        <v>0</v>
      </c>
      <c r="AC13">
        <v>28.92</v>
      </c>
    </row>
    <row r="14" spans="1:29">
      <c r="G14" t="s">
        <v>56</v>
      </c>
      <c r="H14" s="73">
        <v>0</v>
      </c>
      <c r="I14" s="46">
        <v>0</v>
      </c>
      <c r="J14" s="46">
        <v>28.92</v>
      </c>
      <c r="K14" s="46">
        <v>0</v>
      </c>
      <c r="L14" s="46">
        <v>4.82</v>
      </c>
      <c r="M14" s="74">
        <v>0</v>
      </c>
      <c r="N14" s="73">
        <v>-34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-34.5</v>
      </c>
      <c r="V14" s="74">
        <v>33.74</v>
      </c>
      <c r="W14">
        <v>-34</v>
      </c>
      <c r="X14">
        <v>0</v>
      </c>
      <c r="Y14">
        <v>-0.5</v>
      </c>
      <c r="Z14">
        <v>4.82</v>
      </c>
      <c r="AA14">
        <v>0</v>
      </c>
      <c r="AB14">
        <v>0</v>
      </c>
      <c r="AC14">
        <v>28.92</v>
      </c>
    </row>
    <row r="15" spans="1:29">
      <c r="G15" t="s">
        <v>57</v>
      </c>
      <c r="H15" s="73">
        <v>0</v>
      </c>
      <c r="I15" s="46">
        <v>0</v>
      </c>
      <c r="J15" s="46">
        <v>19.28</v>
      </c>
      <c r="K15" s="46">
        <v>0</v>
      </c>
      <c r="L15" s="46">
        <v>4.82</v>
      </c>
      <c r="M15" s="74">
        <v>0</v>
      </c>
      <c r="N15" s="73">
        <v>-53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-53.5</v>
      </c>
      <c r="V15" s="74">
        <v>24.1</v>
      </c>
      <c r="W15">
        <v>-53</v>
      </c>
      <c r="X15">
        <v>0</v>
      </c>
      <c r="Y15">
        <v>-0.5</v>
      </c>
      <c r="Z15">
        <v>4.82</v>
      </c>
      <c r="AA15">
        <v>0</v>
      </c>
      <c r="AB15">
        <v>0</v>
      </c>
      <c r="AC15">
        <v>19.28</v>
      </c>
    </row>
    <row r="16" spans="1:29">
      <c r="G16" t="s">
        <v>58</v>
      </c>
      <c r="H16" s="73">
        <v>0</v>
      </c>
      <c r="I16" s="46">
        <v>0</v>
      </c>
      <c r="J16" s="46">
        <v>19.28</v>
      </c>
      <c r="K16" s="46">
        <v>0</v>
      </c>
      <c r="L16" s="46">
        <v>4.82</v>
      </c>
      <c r="M16" s="74">
        <v>0</v>
      </c>
      <c r="N16" s="73">
        <v>-58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-58.5</v>
      </c>
      <c r="V16" s="74">
        <v>24.1</v>
      </c>
      <c r="W16">
        <v>-58</v>
      </c>
      <c r="X16">
        <v>0</v>
      </c>
      <c r="Y16">
        <v>-0.5</v>
      </c>
      <c r="Z16">
        <v>4.82</v>
      </c>
      <c r="AA16">
        <v>0</v>
      </c>
      <c r="AB16">
        <v>0</v>
      </c>
      <c r="AC16">
        <v>19.28</v>
      </c>
    </row>
    <row r="17" spans="7:29">
      <c r="G17" t="s">
        <v>59</v>
      </c>
      <c r="H17" s="73">
        <v>0</v>
      </c>
      <c r="I17" s="46">
        <v>0</v>
      </c>
      <c r="J17" s="46">
        <v>19.28</v>
      </c>
      <c r="K17" s="46">
        <v>0</v>
      </c>
      <c r="L17" s="46">
        <v>4.82</v>
      </c>
      <c r="M17" s="74">
        <v>0</v>
      </c>
      <c r="N17" s="73">
        <v>-85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-85.5</v>
      </c>
      <c r="V17" s="74">
        <v>24.1</v>
      </c>
      <c r="W17">
        <v>-85</v>
      </c>
      <c r="X17">
        <v>0</v>
      </c>
      <c r="Y17">
        <v>-0.5</v>
      </c>
      <c r="Z17">
        <v>4.82</v>
      </c>
      <c r="AA17">
        <v>0</v>
      </c>
      <c r="AB17">
        <v>0</v>
      </c>
      <c r="AC17">
        <v>19.28</v>
      </c>
    </row>
    <row r="18" spans="7:29">
      <c r="G18" t="s">
        <v>60</v>
      </c>
      <c r="H18" s="73">
        <v>0</v>
      </c>
      <c r="I18" s="46">
        <v>0</v>
      </c>
      <c r="J18" s="46">
        <v>19.28</v>
      </c>
      <c r="K18" s="46">
        <v>0</v>
      </c>
      <c r="L18" s="46">
        <v>4.82</v>
      </c>
      <c r="M18" s="74">
        <v>0</v>
      </c>
      <c r="N18" s="73">
        <v>-84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-84.5</v>
      </c>
      <c r="V18" s="74">
        <v>24.1</v>
      </c>
      <c r="W18">
        <v>-84</v>
      </c>
      <c r="X18">
        <v>0</v>
      </c>
      <c r="Y18">
        <v>-0.5</v>
      </c>
      <c r="Z18">
        <v>4.82</v>
      </c>
      <c r="AA18">
        <v>0</v>
      </c>
      <c r="AB18">
        <v>0</v>
      </c>
      <c r="AC18">
        <v>19.28</v>
      </c>
    </row>
    <row r="19" spans="7:29">
      <c r="G19" t="s">
        <v>61</v>
      </c>
      <c r="H19" s="73">
        <v>0</v>
      </c>
      <c r="I19" s="46">
        <v>0</v>
      </c>
      <c r="J19" s="46">
        <v>19.28</v>
      </c>
      <c r="K19" s="46">
        <v>0</v>
      </c>
      <c r="L19" s="46">
        <v>4.82</v>
      </c>
      <c r="M19" s="74">
        <v>0</v>
      </c>
      <c r="N19" s="73">
        <v>-77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-77.5</v>
      </c>
      <c r="V19" s="74">
        <v>24.1</v>
      </c>
      <c r="W19">
        <v>-77</v>
      </c>
      <c r="X19">
        <v>0</v>
      </c>
      <c r="Y19">
        <v>-0.5</v>
      </c>
      <c r="Z19">
        <v>4.82</v>
      </c>
      <c r="AA19">
        <v>0</v>
      </c>
      <c r="AB19">
        <v>0</v>
      </c>
      <c r="AC19">
        <v>19.28</v>
      </c>
    </row>
    <row r="20" spans="7:29">
      <c r="G20" t="s">
        <v>62</v>
      </c>
      <c r="H20" s="73">
        <v>0</v>
      </c>
      <c r="I20" s="46">
        <v>0</v>
      </c>
      <c r="J20" s="46">
        <v>19.28</v>
      </c>
      <c r="K20" s="46">
        <v>0</v>
      </c>
      <c r="L20" s="46">
        <v>5.78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-0.5</v>
      </c>
      <c r="V20" s="74">
        <v>25.06</v>
      </c>
      <c r="W20">
        <v>0</v>
      </c>
      <c r="X20">
        <v>0</v>
      </c>
      <c r="Y20">
        <v>-0.5</v>
      </c>
      <c r="Z20">
        <v>5.78</v>
      </c>
      <c r="AA20">
        <v>0</v>
      </c>
      <c r="AB20">
        <v>0</v>
      </c>
      <c r="AC20">
        <v>19.28</v>
      </c>
    </row>
    <row r="21" spans="7:29">
      <c r="G21" t="s">
        <v>63</v>
      </c>
      <c r="H21" s="73">
        <v>0</v>
      </c>
      <c r="I21" s="46">
        <v>0</v>
      </c>
      <c r="J21" s="46">
        <v>19.28</v>
      </c>
      <c r="K21" s="46">
        <v>0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</v>
      </c>
      <c r="V21" s="74">
        <v>26.03</v>
      </c>
      <c r="W21">
        <v>0</v>
      </c>
      <c r="X21">
        <v>0</v>
      </c>
      <c r="Y21">
        <v>-1</v>
      </c>
      <c r="Z21">
        <v>6.75</v>
      </c>
      <c r="AA21">
        <v>0</v>
      </c>
      <c r="AB21">
        <v>0</v>
      </c>
      <c r="AC21">
        <v>19.28</v>
      </c>
    </row>
    <row r="22" spans="7:29">
      <c r="G22" t="s">
        <v>64</v>
      </c>
      <c r="H22" s="73">
        <v>0</v>
      </c>
      <c r="I22" s="46">
        <v>0</v>
      </c>
      <c r="J22" s="46">
        <v>19.28</v>
      </c>
      <c r="K22" s="46">
        <v>0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26.03</v>
      </c>
      <c r="W22">
        <v>0</v>
      </c>
      <c r="X22">
        <v>0</v>
      </c>
      <c r="Y22">
        <v>-1</v>
      </c>
      <c r="Z22">
        <v>6.75</v>
      </c>
      <c r="AA22">
        <v>0</v>
      </c>
      <c r="AB22">
        <v>0</v>
      </c>
      <c r="AC22">
        <v>19.28</v>
      </c>
    </row>
    <row r="23" spans="7:29">
      <c r="G23" t="s">
        <v>65</v>
      </c>
      <c r="H23" s="73">
        <v>5.78</v>
      </c>
      <c r="I23" s="46">
        <v>0</v>
      </c>
      <c r="J23" s="46">
        <v>28.92</v>
      </c>
      <c r="K23" s="46">
        <v>0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41.45</v>
      </c>
      <c r="W23">
        <v>5.78</v>
      </c>
      <c r="X23">
        <v>0</v>
      </c>
      <c r="Y23">
        <v>-1</v>
      </c>
      <c r="Z23">
        <v>6.75</v>
      </c>
      <c r="AA23">
        <v>0</v>
      </c>
      <c r="AB23">
        <v>0</v>
      </c>
      <c r="AC23">
        <v>28.92</v>
      </c>
    </row>
    <row r="24" spans="7:29">
      <c r="G24" t="s">
        <v>66</v>
      </c>
      <c r="H24" s="73">
        <v>26.99</v>
      </c>
      <c r="I24" s="46">
        <v>0</v>
      </c>
      <c r="J24" s="46">
        <v>28.92</v>
      </c>
      <c r="K24" s="46">
        <v>0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62.66</v>
      </c>
      <c r="W24">
        <v>26.99</v>
      </c>
      <c r="X24">
        <v>0</v>
      </c>
      <c r="Y24">
        <v>-1</v>
      </c>
      <c r="Z24">
        <v>6.75</v>
      </c>
      <c r="AA24">
        <v>0</v>
      </c>
      <c r="AB24">
        <v>0</v>
      </c>
      <c r="AC24">
        <v>28.92</v>
      </c>
    </row>
    <row r="25" spans="7:29">
      <c r="G25" t="s">
        <v>67</v>
      </c>
      <c r="H25" s="73">
        <v>48.2</v>
      </c>
      <c r="I25" s="46">
        <v>19.28</v>
      </c>
      <c r="J25" s="46">
        <v>0</v>
      </c>
      <c r="K25" s="46">
        <v>0</v>
      </c>
      <c r="L25" s="46">
        <v>7.71</v>
      </c>
      <c r="M25" s="74">
        <v>0</v>
      </c>
      <c r="N25" s="73">
        <v>0</v>
      </c>
      <c r="O25" s="46">
        <v>0</v>
      </c>
      <c r="P25" s="46">
        <v>-15</v>
      </c>
      <c r="Q25" s="46">
        <v>0</v>
      </c>
      <c r="R25" s="46">
        <v>0</v>
      </c>
      <c r="S25" s="74">
        <v>0</v>
      </c>
      <c r="U25" s="73">
        <v>-16</v>
      </c>
      <c r="V25" s="74">
        <v>75.19</v>
      </c>
      <c r="W25">
        <v>48.2</v>
      </c>
      <c r="X25">
        <v>19.28</v>
      </c>
      <c r="Y25">
        <v>-1</v>
      </c>
      <c r="Z25">
        <v>7.71</v>
      </c>
      <c r="AA25">
        <v>0</v>
      </c>
      <c r="AB25">
        <v>0</v>
      </c>
      <c r="AC25">
        <v>-15</v>
      </c>
    </row>
    <row r="26" spans="7:29">
      <c r="G26" t="s">
        <v>68</v>
      </c>
      <c r="H26" s="73">
        <v>64.59</v>
      </c>
      <c r="I26" s="46">
        <v>14.46</v>
      </c>
      <c r="J26" s="46">
        <v>0</v>
      </c>
      <c r="K26" s="46">
        <v>0</v>
      </c>
      <c r="L26" s="46">
        <v>9.16</v>
      </c>
      <c r="M26" s="74">
        <v>0</v>
      </c>
      <c r="N26" s="73">
        <v>0</v>
      </c>
      <c r="O26" s="46">
        <v>0</v>
      </c>
      <c r="P26" s="46">
        <v>-120</v>
      </c>
      <c r="Q26" s="46">
        <v>0</v>
      </c>
      <c r="R26" s="46">
        <v>0</v>
      </c>
      <c r="S26" s="74">
        <v>0</v>
      </c>
      <c r="U26" s="73">
        <v>-121</v>
      </c>
      <c r="V26" s="74">
        <v>88.21</v>
      </c>
      <c r="W26">
        <v>64.59</v>
      </c>
      <c r="X26">
        <v>14.46</v>
      </c>
      <c r="Y26">
        <v>-1</v>
      </c>
      <c r="Z26">
        <v>9.16</v>
      </c>
      <c r="AA26">
        <v>0</v>
      </c>
      <c r="AB26">
        <v>0</v>
      </c>
      <c r="AC26">
        <v>-120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11.57</v>
      </c>
      <c r="M27" s="74">
        <v>0</v>
      </c>
      <c r="N27" s="73">
        <v>-58</v>
      </c>
      <c r="O27" s="46">
        <v>0</v>
      </c>
      <c r="P27" s="46">
        <v>-110</v>
      </c>
      <c r="Q27" s="46">
        <v>0</v>
      </c>
      <c r="R27" s="46">
        <v>0</v>
      </c>
      <c r="S27" s="74">
        <v>0</v>
      </c>
      <c r="U27" s="73">
        <v>-169</v>
      </c>
      <c r="V27" s="74">
        <v>11.57</v>
      </c>
      <c r="W27">
        <v>-58</v>
      </c>
      <c r="X27">
        <v>0</v>
      </c>
      <c r="Y27">
        <v>-1</v>
      </c>
      <c r="Z27">
        <v>11.57</v>
      </c>
      <c r="AA27">
        <v>0</v>
      </c>
      <c r="AB27">
        <v>0</v>
      </c>
      <c r="AC27">
        <v>-110</v>
      </c>
    </row>
    <row r="28" spans="7:29">
      <c r="G28" t="s">
        <v>70</v>
      </c>
      <c r="H28" s="73">
        <v>0</v>
      </c>
      <c r="I28" s="46">
        <v>0</v>
      </c>
      <c r="J28" s="46">
        <v>57.84</v>
      </c>
      <c r="K28" s="46">
        <v>0</v>
      </c>
      <c r="L28" s="46">
        <v>12.53</v>
      </c>
      <c r="M28" s="74">
        <v>0</v>
      </c>
      <c r="N28" s="73">
        <v>-33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-34</v>
      </c>
      <c r="V28" s="74">
        <v>70.37</v>
      </c>
      <c r="W28">
        <v>-33</v>
      </c>
      <c r="X28">
        <v>0</v>
      </c>
      <c r="Y28">
        <v>-1</v>
      </c>
      <c r="Z28">
        <v>12.53</v>
      </c>
      <c r="AA28">
        <v>0</v>
      </c>
      <c r="AB28">
        <v>0</v>
      </c>
      <c r="AC28">
        <v>57.84</v>
      </c>
    </row>
    <row r="29" spans="7:29">
      <c r="G29" t="s">
        <v>71</v>
      </c>
      <c r="H29" s="73">
        <v>0</v>
      </c>
      <c r="I29" s="46">
        <v>26.99</v>
      </c>
      <c r="J29" s="46">
        <v>28.92</v>
      </c>
      <c r="K29" s="46">
        <v>0</v>
      </c>
      <c r="L29" s="46">
        <v>13.98</v>
      </c>
      <c r="M29" s="74">
        <v>0</v>
      </c>
      <c r="N29" s="73">
        <v>-19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-20</v>
      </c>
      <c r="V29" s="74">
        <v>69.89</v>
      </c>
      <c r="W29">
        <v>-19</v>
      </c>
      <c r="X29">
        <v>26.99</v>
      </c>
      <c r="Y29">
        <v>-1</v>
      </c>
      <c r="Z29">
        <v>13.98</v>
      </c>
      <c r="AA29">
        <v>0</v>
      </c>
      <c r="AB29">
        <v>0</v>
      </c>
      <c r="AC29">
        <v>28.92</v>
      </c>
    </row>
    <row r="30" spans="7:29">
      <c r="G30" t="s">
        <v>72</v>
      </c>
      <c r="H30" s="73">
        <v>0</v>
      </c>
      <c r="I30" s="46">
        <v>14.46</v>
      </c>
      <c r="J30" s="46">
        <v>14.46</v>
      </c>
      <c r="K30" s="46">
        <v>0</v>
      </c>
      <c r="L30" s="46">
        <v>15.23</v>
      </c>
      <c r="M30" s="74">
        <v>0</v>
      </c>
      <c r="N30" s="73">
        <v>-37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-38</v>
      </c>
      <c r="V30" s="74">
        <v>44.15</v>
      </c>
      <c r="W30">
        <v>-37</v>
      </c>
      <c r="X30">
        <v>14.46</v>
      </c>
      <c r="Y30">
        <v>-1</v>
      </c>
      <c r="Z30">
        <v>15.23</v>
      </c>
      <c r="AA30">
        <v>0</v>
      </c>
      <c r="AB30">
        <v>0</v>
      </c>
      <c r="AC30">
        <v>14.46</v>
      </c>
    </row>
    <row r="31" spans="7:29">
      <c r="G31" t="s">
        <v>73</v>
      </c>
      <c r="H31" s="73">
        <v>0</v>
      </c>
      <c r="I31" s="46">
        <v>14.46</v>
      </c>
      <c r="J31" s="46">
        <v>0</v>
      </c>
      <c r="K31" s="46">
        <v>0</v>
      </c>
      <c r="L31" s="46">
        <v>0</v>
      </c>
      <c r="M31" s="74">
        <v>0.87</v>
      </c>
      <c r="N31" s="73">
        <v>-96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-97</v>
      </c>
      <c r="V31" s="74">
        <v>15.33</v>
      </c>
      <c r="W31">
        <v>-96</v>
      </c>
      <c r="X31">
        <v>14.46</v>
      </c>
      <c r="Y31">
        <v>-1</v>
      </c>
      <c r="Z31">
        <v>0</v>
      </c>
      <c r="AA31">
        <v>0</v>
      </c>
      <c r="AB31">
        <v>0.87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6.75</v>
      </c>
      <c r="M32" s="74">
        <v>5.69</v>
      </c>
      <c r="N32" s="73">
        <v>-98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-99</v>
      </c>
      <c r="V32" s="74">
        <v>12.44</v>
      </c>
      <c r="W32">
        <v>-98</v>
      </c>
      <c r="X32">
        <v>0</v>
      </c>
      <c r="Y32">
        <v>-1</v>
      </c>
      <c r="Z32">
        <v>6.75</v>
      </c>
      <c r="AA32">
        <v>0</v>
      </c>
      <c r="AB32">
        <v>5.69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28.91</v>
      </c>
      <c r="K33" s="46">
        <v>19.28</v>
      </c>
      <c r="L33" s="46">
        <v>11.09</v>
      </c>
      <c r="M33" s="74">
        <v>5.98</v>
      </c>
      <c r="N33" s="73">
        <v>-79</v>
      </c>
      <c r="O33" s="46">
        <v>-11</v>
      </c>
      <c r="P33" s="46">
        <v>0</v>
      </c>
      <c r="Q33" s="46">
        <v>0</v>
      </c>
      <c r="R33" s="46">
        <v>0</v>
      </c>
      <c r="S33" s="74">
        <v>0</v>
      </c>
      <c r="U33" s="73">
        <v>-91</v>
      </c>
      <c r="V33" s="74">
        <v>65.260000000000005</v>
      </c>
      <c r="W33">
        <v>-79</v>
      </c>
      <c r="X33">
        <v>-11</v>
      </c>
      <c r="Y33">
        <v>-1</v>
      </c>
      <c r="Z33">
        <v>11.09</v>
      </c>
      <c r="AA33">
        <v>19.28</v>
      </c>
      <c r="AB33">
        <v>5.98</v>
      </c>
      <c r="AC33">
        <v>28.91</v>
      </c>
    </row>
    <row r="34" spans="7:29">
      <c r="G34" t="s">
        <v>76</v>
      </c>
      <c r="H34" s="73">
        <v>0</v>
      </c>
      <c r="I34" s="46">
        <v>0</v>
      </c>
      <c r="J34" s="46">
        <v>28.66</v>
      </c>
      <c r="K34" s="46">
        <v>19.11</v>
      </c>
      <c r="L34" s="46">
        <v>12.42</v>
      </c>
      <c r="M34" s="74">
        <v>6.88</v>
      </c>
      <c r="N34" s="73">
        <v>-55</v>
      </c>
      <c r="O34" s="46">
        <v>-2</v>
      </c>
      <c r="P34" s="46">
        <v>0</v>
      </c>
      <c r="Q34" s="46">
        <v>0</v>
      </c>
      <c r="R34" s="46">
        <v>0</v>
      </c>
      <c r="S34" s="74">
        <v>0</v>
      </c>
      <c r="U34" s="73">
        <v>-58</v>
      </c>
      <c r="V34" s="74">
        <v>67.069999999999993</v>
      </c>
      <c r="W34">
        <v>-55</v>
      </c>
      <c r="X34">
        <v>-2</v>
      </c>
      <c r="Y34">
        <v>-1</v>
      </c>
      <c r="Z34">
        <v>12.42</v>
      </c>
      <c r="AA34">
        <v>19.11</v>
      </c>
      <c r="AB34">
        <v>6.88</v>
      </c>
      <c r="AC34">
        <v>28.66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17.940000000000001</v>
      </c>
      <c r="L35" s="46">
        <v>22.42</v>
      </c>
      <c r="M35" s="74">
        <v>5.74</v>
      </c>
      <c r="N35" s="73">
        <v>-50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-51</v>
      </c>
      <c r="V35" s="74">
        <v>46.1</v>
      </c>
      <c r="W35">
        <v>-50</v>
      </c>
      <c r="X35">
        <v>0</v>
      </c>
      <c r="Y35">
        <v>-1</v>
      </c>
      <c r="Z35">
        <v>22.42</v>
      </c>
      <c r="AA35">
        <v>17.940000000000001</v>
      </c>
      <c r="AB35">
        <v>5.74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12.97</v>
      </c>
      <c r="L36" s="46">
        <v>18.14</v>
      </c>
      <c r="M36" s="74">
        <v>5.38</v>
      </c>
      <c r="N36" s="73">
        <v>-48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-49</v>
      </c>
      <c r="V36" s="74">
        <v>36.49</v>
      </c>
      <c r="W36">
        <v>-48</v>
      </c>
      <c r="X36">
        <v>0</v>
      </c>
      <c r="Y36">
        <v>-1</v>
      </c>
      <c r="Z36">
        <v>18.14</v>
      </c>
      <c r="AA36">
        <v>12.97</v>
      </c>
      <c r="AB36">
        <v>5.38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83.01</v>
      </c>
      <c r="K37" s="46">
        <v>9.77</v>
      </c>
      <c r="L37" s="46">
        <v>14.16</v>
      </c>
      <c r="M37" s="74">
        <v>4.83</v>
      </c>
      <c r="N37" s="73">
        <v>-44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-44.5</v>
      </c>
      <c r="V37" s="74">
        <v>111.77</v>
      </c>
      <c r="W37">
        <v>-44</v>
      </c>
      <c r="X37">
        <v>0</v>
      </c>
      <c r="Y37">
        <v>-0.5</v>
      </c>
      <c r="Z37">
        <v>14.16</v>
      </c>
      <c r="AA37">
        <v>9.77</v>
      </c>
      <c r="AB37">
        <v>4.83</v>
      </c>
      <c r="AC37">
        <v>83.01</v>
      </c>
    </row>
    <row r="38" spans="7:29">
      <c r="G38" t="s">
        <v>80</v>
      </c>
      <c r="H38" s="73">
        <v>0</v>
      </c>
      <c r="I38" s="46">
        <v>0</v>
      </c>
      <c r="J38" s="46">
        <v>74.8</v>
      </c>
      <c r="K38" s="46">
        <v>8.8000000000000007</v>
      </c>
      <c r="L38" s="46">
        <v>12.32</v>
      </c>
      <c r="M38" s="74">
        <v>3.65</v>
      </c>
      <c r="N38" s="73">
        <v>-31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-31.5</v>
      </c>
      <c r="V38" s="74">
        <v>99.57</v>
      </c>
      <c r="W38">
        <v>-31</v>
      </c>
      <c r="X38">
        <v>0</v>
      </c>
      <c r="Y38">
        <v>-0.5</v>
      </c>
      <c r="Z38">
        <v>12.32</v>
      </c>
      <c r="AA38">
        <v>8.8000000000000007</v>
      </c>
      <c r="AB38">
        <v>3.65</v>
      </c>
      <c r="AC38">
        <v>74.8</v>
      </c>
    </row>
    <row r="39" spans="7:29">
      <c r="G39" t="s">
        <v>81</v>
      </c>
      <c r="H39" s="73">
        <v>0</v>
      </c>
      <c r="I39" s="46">
        <v>0</v>
      </c>
      <c r="J39" s="46">
        <v>195.31</v>
      </c>
      <c r="K39" s="46">
        <v>9.77</v>
      </c>
      <c r="L39" s="46">
        <v>13.67</v>
      </c>
      <c r="M39" s="74">
        <v>4.6900000000000004</v>
      </c>
      <c r="N39" s="73">
        <v>-4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-4.5</v>
      </c>
      <c r="V39" s="74">
        <v>223.44</v>
      </c>
      <c r="W39">
        <v>-4</v>
      </c>
      <c r="X39">
        <v>0</v>
      </c>
      <c r="Y39">
        <v>-0.5</v>
      </c>
      <c r="Z39">
        <v>13.67</v>
      </c>
      <c r="AA39">
        <v>9.77</v>
      </c>
      <c r="AB39">
        <v>4.6900000000000004</v>
      </c>
      <c r="AC39">
        <v>195.31</v>
      </c>
    </row>
    <row r="40" spans="7:29">
      <c r="G40" t="s">
        <v>82</v>
      </c>
      <c r="H40" s="73">
        <v>0</v>
      </c>
      <c r="I40" s="46">
        <v>23.75</v>
      </c>
      <c r="J40" s="46">
        <v>190.04</v>
      </c>
      <c r="K40" s="46">
        <v>15.55</v>
      </c>
      <c r="L40" s="46">
        <v>11.66</v>
      </c>
      <c r="M40" s="74">
        <v>4.1100000000000003</v>
      </c>
      <c r="N40" s="73">
        <v>-102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-102.5</v>
      </c>
      <c r="V40" s="74">
        <v>245.11</v>
      </c>
      <c r="W40">
        <v>-102</v>
      </c>
      <c r="X40">
        <v>23.75</v>
      </c>
      <c r="Y40">
        <v>-0.5</v>
      </c>
      <c r="Z40">
        <v>11.66</v>
      </c>
      <c r="AA40">
        <v>15.55</v>
      </c>
      <c r="AB40">
        <v>4.1100000000000003</v>
      </c>
      <c r="AC40">
        <v>190.04</v>
      </c>
    </row>
    <row r="41" spans="7:29">
      <c r="G41" t="s">
        <v>83</v>
      </c>
      <c r="H41" s="73">
        <v>0</v>
      </c>
      <c r="I41" s="46">
        <v>157.82</v>
      </c>
      <c r="J41" s="46">
        <v>168.33</v>
      </c>
      <c r="K41" s="46">
        <v>18.93</v>
      </c>
      <c r="L41" s="46">
        <v>14.2</v>
      </c>
      <c r="M41" s="74">
        <v>5.48</v>
      </c>
      <c r="N41" s="73">
        <v>-113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-113.5</v>
      </c>
      <c r="V41" s="74">
        <v>364.76</v>
      </c>
      <c r="W41">
        <v>-113</v>
      </c>
      <c r="X41">
        <v>157.82</v>
      </c>
      <c r="Y41">
        <v>-0.5</v>
      </c>
      <c r="Z41">
        <v>14.2</v>
      </c>
      <c r="AA41">
        <v>18.93</v>
      </c>
      <c r="AB41">
        <v>5.48</v>
      </c>
      <c r="AC41">
        <v>168.33</v>
      </c>
    </row>
    <row r="42" spans="7:29">
      <c r="G42" t="s">
        <v>84</v>
      </c>
      <c r="H42" s="73">
        <v>0</v>
      </c>
      <c r="I42" s="46">
        <v>242</v>
      </c>
      <c r="J42" s="46">
        <v>265.94</v>
      </c>
      <c r="K42" s="46">
        <v>23.94</v>
      </c>
      <c r="L42" s="46">
        <v>15.95</v>
      </c>
      <c r="M42" s="74">
        <v>5.39</v>
      </c>
      <c r="N42" s="73">
        <v>-169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-169.5</v>
      </c>
      <c r="V42" s="74">
        <v>553.22</v>
      </c>
      <c r="W42">
        <v>-169</v>
      </c>
      <c r="X42">
        <v>242</v>
      </c>
      <c r="Y42">
        <v>-0.5</v>
      </c>
      <c r="Z42">
        <v>15.95</v>
      </c>
      <c r="AA42">
        <v>23.94</v>
      </c>
      <c r="AB42">
        <v>5.39</v>
      </c>
      <c r="AC42">
        <v>265.94</v>
      </c>
    </row>
    <row r="43" spans="7:29">
      <c r="G43" t="s">
        <v>85</v>
      </c>
      <c r="H43" s="73">
        <v>0</v>
      </c>
      <c r="I43" s="46">
        <v>115.68</v>
      </c>
      <c r="J43" s="46">
        <v>178.34</v>
      </c>
      <c r="K43" s="46">
        <v>34.700000000000003</v>
      </c>
      <c r="L43" s="46">
        <v>19.28</v>
      </c>
      <c r="M43" s="74">
        <v>6.27</v>
      </c>
      <c r="N43" s="73">
        <v>-16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-16.5</v>
      </c>
      <c r="V43" s="74">
        <v>354.27</v>
      </c>
      <c r="W43">
        <v>-16</v>
      </c>
      <c r="X43">
        <v>115.68</v>
      </c>
      <c r="Y43">
        <v>-0.5</v>
      </c>
      <c r="Z43">
        <v>19.28</v>
      </c>
      <c r="AA43">
        <v>34.700000000000003</v>
      </c>
      <c r="AB43">
        <v>6.27</v>
      </c>
      <c r="AC43">
        <v>178.34</v>
      </c>
    </row>
    <row r="44" spans="7:29">
      <c r="G44" t="s">
        <v>86</v>
      </c>
      <c r="H44" s="73">
        <v>0</v>
      </c>
      <c r="I44" s="46">
        <v>115.68</v>
      </c>
      <c r="J44" s="46">
        <v>192.8</v>
      </c>
      <c r="K44" s="46">
        <v>19.28</v>
      </c>
      <c r="L44" s="46">
        <v>17.350000000000001</v>
      </c>
      <c r="M44" s="74">
        <v>5.1100000000000003</v>
      </c>
      <c r="N44" s="73">
        <v>-12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-12.5</v>
      </c>
      <c r="V44" s="74">
        <v>350.22</v>
      </c>
      <c r="W44">
        <v>-12</v>
      </c>
      <c r="X44">
        <v>115.68</v>
      </c>
      <c r="Y44">
        <v>-0.5</v>
      </c>
      <c r="Z44">
        <v>17.350000000000001</v>
      </c>
      <c r="AA44">
        <v>19.28</v>
      </c>
      <c r="AB44">
        <v>5.1100000000000003</v>
      </c>
      <c r="AC44">
        <v>192.8</v>
      </c>
    </row>
    <row r="45" spans="7:29">
      <c r="G45" t="s">
        <v>87</v>
      </c>
      <c r="H45" s="73">
        <v>0</v>
      </c>
      <c r="I45" s="46">
        <v>59.77</v>
      </c>
      <c r="J45" s="46">
        <v>115.68</v>
      </c>
      <c r="K45" s="46">
        <v>0</v>
      </c>
      <c r="L45" s="46">
        <v>9.64</v>
      </c>
      <c r="M45" s="74">
        <v>2.12</v>
      </c>
      <c r="N45" s="73">
        <v>-84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-84.5</v>
      </c>
      <c r="V45" s="74">
        <v>187.21</v>
      </c>
      <c r="W45">
        <v>-84</v>
      </c>
      <c r="X45">
        <v>59.77</v>
      </c>
      <c r="Y45">
        <v>-0.5</v>
      </c>
      <c r="Z45">
        <v>9.64</v>
      </c>
      <c r="AA45">
        <v>0</v>
      </c>
      <c r="AB45">
        <v>2.12</v>
      </c>
      <c r="AC45">
        <v>115.68</v>
      </c>
    </row>
    <row r="46" spans="7:29">
      <c r="G46" t="s">
        <v>88</v>
      </c>
      <c r="H46" s="73">
        <v>0</v>
      </c>
      <c r="I46" s="46">
        <v>58.8</v>
      </c>
      <c r="J46" s="46">
        <v>115.68</v>
      </c>
      <c r="K46" s="46">
        <v>0</v>
      </c>
      <c r="L46" s="46">
        <v>8.39</v>
      </c>
      <c r="M46" s="74">
        <v>1.45</v>
      </c>
      <c r="N46" s="73">
        <v>-86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-86.5</v>
      </c>
      <c r="V46" s="74">
        <v>184.32</v>
      </c>
      <c r="W46">
        <v>-86</v>
      </c>
      <c r="X46">
        <v>58.8</v>
      </c>
      <c r="Y46">
        <v>-0.5</v>
      </c>
      <c r="Z46">
        <v>8.39</v>
      </c>
      <c r="AA46">
        <v>0</v>
      </c>
      <c r="AB46">
        <v>1.45</v>
      </c>
      <c r="AC46">
        <v>115.68</v>
      </c>
    </row>
    <row r="47" spans="7:29">
      <c r="G47" t="s">
        <v>89</v>
      </c>
      <c r="H47" s="73">
        <v>78.08</v>
      </c>
      <c r="I47" s="46">
        <v>28.92</v>
      </c>
      <c r="J47" s="46">
        <v>144.6</v>
      </c>
      <c r="K47" s="46">
        <v>0</v>
      </c>
      <c r="L47" s="46">
        <v>26.51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-0.8</v>
      </c>
      <c r="V47" s="74">
        <v>278.11</v>
      </c>
      <c r="W47">
        <v>78.08</v>
      </c>
      <c r="X47">
        <v>28.92</v>
      </c>
      <c r="Y47">
        <v>-0.8</v>
      </c>
      <c r="Z47">
        <v>26.51</v>
      </c>
      <c r="AA47">
        <v>0</v>
      </c>
      <c r="AB47">
        <v>0</v>
      </c>
      <c r="AC47">
        <v>144.6</v>
      </c>
    </row>
    <row r="48" spans="7:29">
      <c r="G48" t="s">
        <v>90</v>
      </c>
      <c r="H48" s="73">
        <v>183.16</v>
      </c>
      <c r="I48" s="46">
        <v>21.21</v>
      </c>
      <c r="J48" s="46">
        <v>144.6</v>
      </c>
      <c r="K48" s="46">
        <v>0</v>
      </c>
      <c r="L48" s="46">
        <v>26.51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-0.8</v>
      </c>
      <c r="V48" s="74">
        <v>375.48</v>
      </c>
      <c r="W48">
        <v>183.16</v>
      </c>
      <c r="X48">
        <v>21.21</v>
      </c>
      <c r="Y48">
        <v>-0.8</v>
      </c>
      <c r="Z48">
        <v>26.51</v>
      </c>
      <c r="AA48">
        <v>0</v>
      </c>
      <c r="AB48">
        <v>0</v>
      </c>
      <c r="AC48">
        <v>144.6</v>
      </c>
    </row>
    <row r="49" spans="7:29">
      <c r="G49" t="s">
        <v>91</v>
      </c>
      <c r="H49" s="73">
        <v>203.41</v>
      </c>
      <c r="I49" s="46">
        <v>65.55</v>
      </c>
      <c r="J49" s="46">
        <v>106.04</v>
      </c>
      <c r="K49" s="46">
        <v>0</v>
      </c>
      <c r="L49" s="46">
        <v>26.51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-0.8</v>
      </c>
      <c r="V49" s="74">
        <v>401.51</v>
      </c>
      <c r="W49">
        <v>203.41</v>
      </c>
      <c r="X49">
        <v>65.55</v>
      </c>
      <c r="Y49">
        <v>-0.8</v>
      </c>
      <c r="Z49">
        <v>26.51</v>
      </c>
      <c r="AA49">
        <v>0</v>
      </c>
      <c r="AB49">
        <v>0</v>
      </c>
      <c r="AC49">
        <v>106.04</v>
      </c>
    </row>
    <row r="50" spans="7:29">
      <c r="G50" t="s">
        <v>92</v>
      </c>
      <c r="H50" s="73">
        <v>186.05</v>
      </c>
      <c r="I50" s="46">
        <v>57.84</v>
      </c>
      <c r="J50" s="46">
        <v>96.4</v>
      </c>
      <c r="K50" s="46">
        <v>0</v>
      </c>
      <c r="L50" s="46">
        <v>26.51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-0.8</v>
      </c>
      <c r="V50" s="74">
        <v>366.8</v>
      </c>
      <c r="W50">
        <v>186.05</v>
      </c>
      <c r="X50">
        <v>57.84</v>
      </c>
      <c r="Y50">
        <v>-0.8</v>
      </c>
      <c r="Z50">
        <v>26.51</v>
      </c>
      <c r="AA50">
        <v>0</v>
      </c>
      <c r="AB50">
        <v>0</v>
      </c>
      <c r="AC50">
        <v>96.4</v>
      </c>
    </row>
    <row r="51" spans="7:29">
      <c r="G51" t="s">
        <v>93</v>
      </c>
      <c r="H51" s="73">
        <v>167.74</v>
      </c>
      <c r="I51" s="46">
        <v>43.38</v>
      </c>
      <c r="J51" s="46">
        <v>48.2</v>
      </c>
      <c r="K51" s="46">
        <v>0</v>
      </c>
      <c r="L51" s="46">
        <v>26.51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-0.8</v>
      </c>
      <c r="V51" s="74">
        <v>285.83</v>
      </c>
      <c r="W51">
        <v>167.74</v>
      </c>
      <c r="X51">
        <v>43.38</v>
      </c>
      <c r="Y51">
        <v>-0.8</v>
      </c>
      <c r="Z51">
        <v>26.51</v>
      </c>
      <c r="AA51">
        <v>0</v>
      </c>
      <c r="AB51">
        <v>0</v>
      </c>
      <c r="AC51">
        <v>48.2</v>
      </c>
    </row>
    <row r="52" spans="7:29">
      <c r="G52" t="s">
        <v>94</v>
      </c>
      <c r="H52" s="73">
        <v>152.31</v>
      </c>
      <c r="I52" s="46">
        <v>4.82</v>
      </c>
      <c r="J52" s="46">
        <v>19.28</v>
      </c>
      <c r="K52" s="46">
        <v>0</v>
      </c>
      <c r="L52" s="46">
        <v>26.51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-0.8</v>
      </c>
      <c r="V52" s="74">
        <v>202.92</v>
      </c>
      <c r="W52">
        <v>152.31</v>
      </c>
      <c r="X52">
        <v>4.82</v>
      </c>
      <c r="Y52">
        <v>-0.8</v>
      </c>
      <c r="Z52">
        <v>26.51</v>
      </c>
      <c r="AA52">
        <v>0</v>
      </c>
      <c r="AB52">
        <v>0</v>
      </c>
      <c r="AC52">
        <v>19.28</v>
      </c>
    </row>
    <row r="53" spans="7:29">
      <c r="G53" t="s">
        <v>95</v>
      </c>
      <c r="H53" s="73">
        <v>118.58</v>
      </c>
      <c r="I53" s="46">
        <v>0</v>
      </c>
      <c r="J53" s="46">
        <v>0</v>
      </c>
      <c r="K53" s="46">
        <v>0</v>
      </c>
      <c r="L53" s="46">
        <v>17.829999999999998</v>
      </c>
      <c r="M53" s="74">
        <v>0</v>
      </c>
      <c r="N53" s="73">
        <v>0</v>
      </c>
      <c r="O53" s="46">
        <v>0</v>
      </c>
      <c r="P53" s="46">
        <v>-20</v>
      </c>
      <c r="Q53" s="46">
        <v>0</v>
      </c>
      <c r="R53" s="46">
        <v>0</v>
      </c>
      <c r="S53" s="74">
        <v>0</v>
      </c>
      <c r="U53" s="73">
        <v>-20.8</v>
      </c>
      <c r="V53" s="74">
        <v>136.41</v>
      </c>
      <c r="W53">
        <v>118.58</v>
      </c>
      <c r="X53">
        <v>0</v>
      </c>
      <c r="Y53">
        <v>-0.8</v>
      </c>
      <c r="Z53">
        <v>17.829999999999998</v>
      </c>
      <c r="AA53">
        <v>0</v>
      </c>
      <c r="AB53">
        <v>0</v>
      </c>
      <c r="AC53">
        <v>-20</v>
      </c>
    </row>
    <row r="54" spans="7:29">
      <c r="G54" t="s">
        <v>96</v>
      </c>
      <c r="H54" s="73">
        <v>34.71</v>
      </c>
      <c r="I54" s="46">
        <v>0</v>
      </c>
      <c r="J54" s="46">
        <v>0</v>
      </c>
      <c r="K54" s="46">
        <v>0</v>
      </c>
      <c r="L54" s="46">
        <v>17.829999999999998</v>
      </c>
      <c r="M54" s="74">
        <v>0</v>
      </c>
      <c r="N54" s="73">
        <v>0</v>
      </c>
      <c r="O54" s="46">
        <v>0</v>
      </c>
      <c r="P54" s="46">
        <v>-40</v>
      </c>
      <c r="Q54" s="46">
        <v>0</v>
      </c>
      <c r="R54" s="46">
        <v>0</v>
      </c>
      <c r="S54" s="74">
        <v>0</v>
      </c>
      <c r="U54" s="73">
        <v>-40.799999999999997</v>
      </c>
      <c r="V54" s="74">
        <v>52.54</v>
      </c>
      <c r="W54">
        <v>34.71</v>
      </c>
      <c r="X54">
        <v>0</v>
      </c>
      <c r="Y54">
        <v>-0.8</v>
      </c>
      <c r="Z54">
        <v>17.829999999999998</v>
      </c>
      <c r="AA54">
        <v>0</v>
      </c>
      <c r="AB54">
        <v>0</v>
      </c>
      <c r="AC54">
        <v>-40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16.39</v>
      </c>
      <c r="M55" s="74">
        <v>0</v>
      </c>
      <c r="N55" s="73">
        <v>-46</v>
      </c>
      <c r="O55" s="46">
        <v>0</v>
      </c>
      <c r="P55" s="46">
        <v>-70</v>
      </c>
      <c r="Q55" s="46">
        <v>0</v>
      </c>
      <c r="R55" s="46">
        <v>0</v>
      </c>
      <c r="S55" s="74">
        <v>0</v>
      </c>
      <c r="U55" s="73">
        <v>-116.8</v>
      </c>
      <c r="V55" s="74">
        <v>16.39</v>
      </c>
      <c r="W55">
        <v>-46</v>
      </c>
      <c r="X55">
        <v>0</v>
      </c>
      <c r="Y55">
        <v>-0.8</v>
      </c>
      <c r="Z55">
        <v>16.39</v>
      </c>
      <c r="AA55">
        <v>0</v>
      </c>
      <c r="AB55">
        <v>0</v>
      </c>
      <c r="AC55">
        <v>-70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16.39</v>
      </c>
      <c r="M56" s="74">
        <v>0</v>
      </c>
      <c r="N56" s="73">
        <v>-24</v>
      </c>
      <c r="O56" s="46">
        <v>0</v>
      </c>
      <c r="P56" s="46">
        <v>-90</v>
      </c>
      <c r="Q56" s="46">
        <v>0</v>
      </c>
      <c r="R56" s="46">
        <v>0</v>
      </c>
      <c r="S56" s="74">
        <v>0</v>
      </c>
      <c r="U56" s="73">
        <v>-114.8</v>
      </c>
      <c r="V56" s="74">
        <v>16.39</v>
      </c>
      <c r="W56">
        <v>-24</v>
      </c>
      <c r="X56">
        <v>0</v>
      </c>
      <c r="Y56">
        <v>-0.8</v>
      </c>
      <c r="Z56">
        <v>16.39</v>
      </c>
      <c r="AA56">
        <v>0</v>
      </c>
      <c r="AB56">
        <v>0</v>
      </c>
      <c r="AC56">
        <v>-90</v>
      </c>
    </row>
    <row r="57" spans="7:29">
      <c r="G57" t="s">
        <v>99</v>
      </c>
      <c r="H57" s="73">
        <v>71.34</v>
      </c>
      <c r="I57" s="46">
        <v>0</v>
      </c>
      <c r="J57" s="46">
        <v>0</v>
      </c>
      <c r="K57" s="46">
        <v>9.64</v>
      </c>
      <c r="L57" s="46">
        <v>15.42</v>
      </c>
      <c r="M57" s="74">
        <v>0</v>
      </c>
      <c r="N57" s="73">
        <v>0</v>
      </c>
      <c r="O57" s="46">
        <v>-6</v>
      </c>
      <c r="P57" s="46">
        <v>-45</v>
      </c>
      <c r="Q57" s="46">
        <v>0</v>
      </c>
      <c r="R57" s="46">
        <v>0</v>
      </c>
      <c r="S57" s="74">
        <v>0</v>
      </c>
      <c r="U57" s="73">
        <v>-51.8</v>
      </c>
      <c r="V57" s="74">
        <v>96.4</v>
      </c>
      <c r="W57">
        <v>71.34</v>
      </c>
      <c r="X57">
        <v>-6</v>
      </c>
      <c r="Y57">
        <v>-0.8</v>
      </c>
      <c r="Z57">
        <v>15.42</v>
      </c>
      <c r="AA57">
        <v>9.64</v>
      </c>
      <c r="AB57">
        <v>0</v>
      </c>
      <c r="AC57">
        <v>-45</v>
      </c>
    </row>
    <row r="58" spans="7:29">
      <c r="G58" t="s">
        <v>100</v>
      </c>
      <c r="H58" s="73">
        <v>35.67</v>
      </c>
      <c r="I58" s="46">
        <v>0</v>
      </c>
      <c r="J58" s="46">
        <v>0</v>
      </c>
      <c r="K58" s="46">
        <v>9.64</v>
      </c>
      <c r="L58" s="46">
        <v>15.42</v>
      </c>
      <c r="M58" s="74">
        <v>0</v>
      </c>
      <c r="N58" s="73">
        <v>0</v>
      </c>
      <c r="O58" s="46">
        <v>-5</v>
      </c>
      <c r="P58" s="46">
        <v>-45</v>
      </c>
      <c r="Q58" s="46">
        <v>0</v>
      </c>
      <c r="R58" s="46">
        <v>0</v>
      </c>
      <c r="S58" s="74">
        <v>0</v>
      </c>
      <c r="U58" s="73">
        <v>-50.8</v>
      </c>
      <c r="V58" s="74">
        <v>60.73</v>
      </c>
      <c r="W58">
        <v>35.67</v>
      </c>
      <c r="X58">
        <v>-5</v>
      </c>
      <c r="Y58">
        <v>-0.8</v>
      </c>
      <c r="Z58">
        <v>15.42</v>
      </c>
      <c r="AA58">
        <v>9.64</v>
      </c>
      <c r="AB58">
        <v>0</v>
      </c>
      <c r="AC58">
        <v>-45</v>
      </c>
    </row>
    <row r="59" spans="7:29">
      <c r="G59" t="s">
        <v>101</v>
      </c>
      <c r="H59" s="73">
        <v>14.46</v>
      </c>
      <c r="I59" s="46">
        <v>0</v>
      </c>
      <c r="J59" s="46">
        <v>0</v>
      </c>
      <c r="K59" s="46">
        <v>9.64</v>
      </c>
      <c r="L59" s="46">
        <v>16</v>
      </c>
      <c r="M59" s="74">
        <v>0</v>
      </c>
      <c r="N59" s="73">
        <v>0</v>
      </c>
      <c r="O59" s="46">
        <v>0</v>
      </c>
      <c r="P59" s="46">
        <v>-15</v>
      </c>
      <c r="Q59" s="46">
        <v>0</v>
      </c>
      <c r="R59" s="46">
        <v>0</v>
      </c>
      <c r="S59" s="74">
        <v>0</v>
      </c>
      <c r="U59" s="73">
        <v>-15.8</v>
      </c>
      <c r="V59" s="74">
        <v>40.1</v>
      </c>
      <c r="W59">
        <v>14.46</v>
      </c>
      <c r="X59">
        <v>0</v>
      </c>
      <c r="Y59">
        <v>-0.8</v>
      </c>
      <c r="Z59">
        <v>16</v>
      </c>
      <c r="AA59">
        <v>9.64</v>
      </c>
      <c r="AB59">
        <v>0</v>
      </c>
      <c r="AC59">
        <v>-15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9.64</v>
      </c>
      <c r="L60" s="46">
        <v>16</v>
      </c>
      <c r="M60" s="74">
        <v>0</v>
      </c>
      <c r="N60" s="73">
        <v>-4</v>
      </c>
      <c r="O60" s="46">
        <v>0</v>
      </c>
      <c r="P60" s="46">
        <v>-15</v>
      </c>
      <c r="Q60" s="46">
        <v>0</v>
      </c>
      <c r="R60" s="46">
        <v>0</v>
      </c>
      <c r="S60" s="74">
        <v>0</v>
      </c>
      <c r="U60" s="73">
        <v>-19.8</v>
      </c>
      <c r="V60" s="74">
        <v>25.64</v>
      </c>
      <c r="W60">
        <v>-4</v>
      </c>
      <c r="X60">
        <v>0</v>
      </c>
      <c r="Y60">
        <v>-0.8</v>
      </c>
      <c r="Z60">
        <v>16</v>
      </c>
      <c r="AA60">
        <v>9.64</v>
      </c>
      <c r="AB60">
        <v>0</v>
      </c>
      <c r="AC60">
        <v>-15</v>
      </c>
    </row>
    <row r="61" spans="7:29">
      <c r="G61" t="s">
        <v>103</v>
      </c>
      <c r="H61" s="73">
        <v>89.65</v>
      </c>
      <c r="I61" s="46">
        <v>0</v>
      </c>
      <c r="J61" s="46">
        <v>0</v>
      </c>
      <c r="K61" s="46">
        <v>9.64</v>
      </c>
      <c r="L61" s="46">
        <v>16</v>
      </c>
      <c r="M61" s="74">
        <v>0</v>
      </c>
      <c r="N61" s="73">
        <v>0</v>
      </c>
      <c r="O61" s="46">
        <v>0</v>
      </c>
      <c r="P61" s="46">
        <v>-40</v>
      </c>
      <c r="Q61" s="46">
        <v>0</v>
      </c>
      <c r="R61" s="46">
        <v>0</v>
      </c>
      <c r="S61" s="74">
        <v>0</v>
      </c>
      <c r="U61" s="73">
        <v>-40.799999999999997</v>
      </c>
      <c r="V61" s="74">
        <v>115.29</v>
      </c>
      <c r="W61">
        <v>89.65</v>
      </c>
      <c r="X61">
        <v>0</v>
      </c>
      <c r="Y61">
        <v>-0.8</v>
      </c>
      <c r="Z61">
        <v>16</v>
      </c>
      <c r="AA61">
        <v>9.64</v>
      </c>
      <c r="AB61">
        <v>0</v>
      </c>
      <c r="AC61">
        <v>-40</v>
      </c>
    </row>
    <row r="62" spans="7:29">
      <c r="G62" t="s">
        <v>104</v>
      </c>
      <c r="H62" s="73">
        <v>78.09</v>
      </c>
      <c r="I62" s="46">
        <v>0</v>
      </c>
      <c r="J62" s="46">
        <v>0</v>
      </c>
      <c r="K62" s="46">
        <v>9.64</v>
      </c>
      <c r="L62" s="46">
        <v>16</v>
      </c>
      <c r="M62" s="74">
        <v>0</v>
      </c>
      <c r="N62" s="73">
        <v>0</v>
      </c>
      <c r="O62" s="46">
        <v>0</v>
      </c>
      <c r="P62" s="46">
        <v>-35</v>
      </c>
      <c r="Q62" s="46">
        <v>0</v>
      </c>
      <c r="R62" s="46">
        <v>0</v>
      </c>
      <c r="S62" s="74">
        <v>0</v>
      </c>
      <c r="U62" s="73">
        <v>-35.799999999999997</v>
      </c>
      <c r="V62" s="74">
        <v>103.73</v>
      </c>
      <c r="W62">
        <v>78.09</v>
      </c>
      <c r="X62">
        <v>0</v>
      </c>
      <c r="Y62">
        <v>-0.8</v>
      </c>
      <c r="Z62">
        <v>16</v>
      </c>
      <c r="AA62">
        <v>9.64</v>
      </c>
      <c r="AB62">
        <v>0</v>
      </c>
      <c r="AC62">
        <v>-35</v>
      </c>
    </row>
    <row r="63" spans="7:29">
      <c r="G63" t="s">
        <v>105</v>
      </c>
      <c r="H63" s="73">
        <v>22.17</v>
      </c>
      <c r="I63" s="46">
        <v>0</v>
      </c>
      <c r="J63" s="46">
        <v>0</v>
      </c>
      <c r="K63" s="46">
        <v>9.64</v>
      </c>
      <c r="L63" s="46">
        <v>16</v>
      </c>
      <c r="M63" s="74">
        <v>0</v>
      </c>
      <c r="N63" s="73">
        <v>0</v>
      </c>
      <c r="O63" s="46">
        <v>0</v>
      </c>
      <c r="P63" s="46">
        <v>-20</v>
      </c>
      <c r="Q63" s="46">
        <v>0</v>
      </c>
      <c r="R63" s="46">
        <v>0</v>
      </c>
      <c r="S63" s="74">
        <v>0</v>
      </c>
      <c r="U63" s="73">
        <v>-20.8</v>
      </c>
      <c r="V63" s="74">
        <v>47.81</v>
      </c>
      <c r="W63">
        <v>22.17</v>
      </c>
      <c r="X63">
        <v>0</v>
      </c>
      <c r="Y63">
        <v>-0.8</v>
      </c>
      <c r="Z63">
        <v>16</v>
      </c>
      <c r="AA63">
        <v>9.64</v>
      </c>
      <c r="AB63">
        <v>0</v>
      </c>
      <c r="AC63">
        <v>-20</v>
      </c>
    </row>
    <row r="64" spans="7:29">
      <c r="G64" t="s">
        <v>106</v>
      </c>
      <c r="H64" s="73">
        <v>16.39</v>
      </c>
      <c r="I64" s="46">
        <v>0</v>
      </c>
      <c r="J64" s="46">
        <v>0</v>
      </c>
      <c r="K64" s="46">
        <v>9.64</v>
      </c>
      <c r="L64" s="46">
        <v>16.39</v>
      </c>
      <c r="M64" s="74">
        <v>0</v>
      </c>
      <c r="N64" s="73">
        <v>0</v>
      </c>
      <c r="O64" s="46">
        <v>0</v>
      </c>
      <c r="P64" s="46">
        <v>-75</v>
      </c>
      <c r="Q64" s="46">
        <v>0</v>
      </c>
      <c r="R64" s="46">
        <v>0</v>
      </c>
      <c r="S64" s="74">
        <v>0</v>
      </c>
      <c r="U64" s="73">
        <v>-75.8</v>
      </c>
      <c r="V64" s="74">
        <v>42.42</v>
      </c>
      <c r="W64">
        <v>16.39</v>
      </c>
      <c r="X64">
        <v>0</v>
      </c>
      <c r="Y64">
        <v>-0.8</v>
      </c>
      <c r="Z64">
        <v>16.39</v>
      </c>
      <c r="AA64">
        <v>9.64</v>
      </c>
      <c r="AB64">
        <v>0</v>
      </c>
      <c r="AC64">
        <v>-75</v>
      </c>
    </row>
    <row r="65" spans="7:29">
      <c r="G65" t="s">
        <v>107</v>
      </c>
      <c r="H65" s="73">
        <v>0</v>
      </c>
      <c r="I65" s="46">
        <v>0</v>
      </c>
      <c r="J65" s="46">
        <v>77.12</v>
      </c>
      <c r="K65" s="46">
        <v>9.64</v>
      </c>
      <c r="L65" s="46">
        <v>16.68</v>
      </c>
      <c r="M65" s="74">
        <v>0</v>
      </c>
      <c r="N65" s="73">
        <v>-45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-45.8</v>
      </c>
      <c r="V65" s="74">
        <v>103.44</v>
      </c>
      <c r="W65">
        <v>-45</v>
      </c>
      <c r="X65">
        <v>0</v>
      </c>
      <c r="Y65">
        <v>-0.8</v>
      </c>
      <c r="Z65">
        <v>16.68</v>
      </c>
      <c r="AA65">
        <v>9.64</v>
      </c>
      <c r="AB65">
        <v>0</v>
      </c>
      <c r="AC65">
        <v>77.12</v>
      </c>
    </row>
    <row r="66" spans="7:29">
      <c r="G66" t="s">
        <v>108</v>
      </c>
      <c r="H66" s="73">
        <v>0</v>
      </c>
      <c r="I66" s="46">
        <v>0</v>
      </c>
      <c r="J66" s="46">
        <v>67.48</v>
      </c>
      <c r="K66" s="46">
        <v>9.64</v>
      </c>
      <c r="L66" s="46">
        <v>17.350000000000001</v>
      </c>
      <c r="M66" s="74">
        <v>0</v>
      </c>
      <c r="N66" s="73">
        <v>-39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-39.799999999999997</v>
      </c>
      <c r="V66" s="74">
        <v>94.47</v>
      </c>
      <c r="W66">
        <v>-39</v>
      </c>
      <c r="X66">
        <v>0</v>
      </c>
      <c r="Y66">
        <v>-0.8</v>
      </c>
      <c r="Z66">
        <v>17.350000000000001</v>
      </c>
      <c r="AA66">
        <v>9.64</v>
      </c>
      <c r="AB66">
        <v>0</v>
      </c>
      <c r="AC66">
        <v>67.48</v>
      </c>
    </row>
    <row r="67" spans="7:29">
      <c r="G67" t="s">
        <v>109</v>
      </c>
      <c r="H67" s="73">
        <v>0</v>
      </c>
      <c r="I67" s="46">
        <v>0</v>
      </c>
      <c r="J67" s="46">
        <v>53.02</v>
      </c>
      <c r="K67" s="46">
        <v>9.64</v>
      </c>
      <c r="L67" s="46">
        <v>2.89</v>
      </c>
      <c r="M67" s="74">
        <v>0</v>
      </c>
      <c r="N67" s="73">
        <v>-42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-42</v>
      </c>
      <c r="V67" s="74">
        <v>65.55</v>
      </c>
      <c r="W67">
        <v>-42</v>
      </c>
      <c r="X67">
        <v>0</v>
      </c>
      <c r="Y67">
        <v>0</v>
      </c>
      <c r="Z67">
        <v>2.89</v>
      </c>
      <c r="AA67">
        <v>9.64</v>
      </c>
      <c r="AB67">
        <v>0</v>
      </c>
      <c r="AC67">
        <v>53.02</v>
      </c>
    </row>
    <row r="68" spans="7:29">
      <c r="G68" t="s">
        <v>110</v>
      </c>
      <c r="H68" s="73">
        <v>0</v>
      </c>
      <c r="I68" s="46">
        <v>0</v>
      </c>
      <c r="J68" s="46">
        <v>77.12</v>
      </c>
      <c r="K68" s="46">
        <v>9.64</v>
      </c>
      <c r="L68" s="46">
        <v>3.86</v>
      </c>
      <c r="M68" s="74">
        <v>0</v>
      </c>
      <c r="N68" s="73">
        <v>-29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-29</v>
      </c>
      <c r="V68" s="74">
        <v>90.62</v>
      </c>
      <c r="W68">
        <v>-29</v>
      </c>
      <c r="X68">
        <v>0</v>
      </c>
      <c r="Y68">
        <v>0</v>
      </c>
      <c r="Z68">
        <v>3.86</v>
      </c>
      <c r="AA68">
        <v>9.64</v>
      </c>
      <c r="AB68">
        <v>0</v>
      </c>
      <c r="AC68">
        <v>77.12</v>
      </c>
    </row>
    <row r="69" spans="7:29">
      <c r="G69" t="s">
        <v>111</v>
      </c>
      <c r="H69" s="73">
        <v>0</v>
      </c>
      <c r="I69" s="46">
        <v>0</v>
      </c>
      <c r="J69" s="46">
        <v>48.2</v>
      </c>
      <c r="K69" s="46">
        <v>19.28</v>
      </c>
      <c r="L69" s="46">
        <v>2.89</v>
      </c>
      <c r="M69" s="74">
        <v>0</v>
      </c>
      <c r="N69" s="73">
        <v>-46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-46</v>
      </c>
      <c r="V69" s="74">
        <v>70.37</v>
      </c>
      <c r="W69">
        <v>-46</v>
      </c>
      <c r="X69">
        <v>0</v>
      </c>
      <c r="Y69">
        <v>0</v>
      </c>
      <c r="Z69">
        <v>2.89</v>
      </c>
      <c r="AA69">
        <v>19.28</v>
      </c>
      <c r="AB69">
        <v>0</v>
      </c>
      <c r="AC69">
        <v>48.2</v>
      </c>
    </row>
    <row r="70" spans="7:29">
      <c r="G70" t="s">
        <v>112</v>
      </c>
      <c r="H70" s="73">
        <v>0</v>
      </c>
      <c r="I70" s="46">
        <v>0</v>
      </c>
      <c r="J70" s="46">
        <v>36.4</v>
      </c>
      <c r="K70" s="46">
        <v>18.2</v>
      </c>
      <c r="L70" s="46">
        <v>6.37</v>
      </c>
      <c r="M70" s="74">
        <v>0</v>
      </c>
      <c r="N70" s="73">
        <v>-57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-57</v>
      </c>
      <c r="V70" s="74">
        <v>60.97</v>
      </c>
      <c r="W70">
        <v>-57</v>
      </c>
      <c r="X70">
        <v>0</v>
      </c>
      <c r="Y70">
        <v>0</v>
      </c>
      <c r="Z70">
        <v>6.37</v>
      </c>
      <c r="AA70">
        <v>18.2</v>
      </c>
      <c r="AB70">
        <v>0</v>
      </c>
      <c r="AC70">
        <v>36.4</v>
      </c>
    </row>
    <row r="71" spans="7:29">
      <c r="G71" t="s">
        <v>113</v>
      </c>
      <c r="H71" s="73">
        <v>0</v>
      </c>
      <c r="I71" s="46">
        <v>14.08</v>
      </c>
      <c r="J71" s="46">
        <v>0</v>
      </c>
      <c r="K71" s="46">
        <v>14.09</v>
      </c>
      <c r="L71" s="46">
        <v>7.33</v>
      </c>
      <c r="M71" s="74">
        <v>2.08</v>
      </c>
      <c r="N71" s="73">
        <v>-89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-109</v>
      </c>
      <c r="V71" s="74">
        <v>37.58</v>
      </c>
      <c r="W71">
        <v>-89</v>
      </c>
      <c r="X71">
        <v>14.08</v>
      </c>
      <c r="Y71">
        <v>0</v>
      </c>
      <c r="Z71">
        <v>7.33</v>
      </c>
      <c r="AA71">
        <v>14.09</v>
      </c>
      <c r="AB71">
        <v>2.08</v>
      </c>
      <c r="AC71">
        <v>-20</v>
      </c>
    </row>
    <row r="72" spans="7:29">
      <c r="G72" t="s">
        <v>114</v>
      </c>
      <c r="H72" s="73">
        <v>0</v>
      </c>
      <c r="I72" s="46">
        <v>13.62</v>
      </c>
      <c r="J72" s="46">
        <v>0</v>
      </c>
      <c r="K72" s="46">
        <v>20.88</v>
      </c>
      <c r="L72" s="46">
        <v>6.81</v>
      </c>
      <c r="M72" s="74">
        <v>2.1800000000000002</v>
      </c>
      <c r="N72" s="73">
        <v>-79</v>
      </c>
      <c r="O72" s="46">
        <v>0</v>
      </c>
      <c r="P72" s="46">
        <v>-20</v>
      </c>
      <c r="Q72" s="46">
        <v>0</v>
      </c>
      <c r="R72" s="46">
        <v>0</v>
      </c>
      <c r="S72" s="74">
        <v>0</v>
      </c>
      <c r="U72" s="73">
        <v>-99</v>
      </c>
      <c r="V72" s="74">
        <v>43.49</v>
      </c>
      <c r="W72">
        <v>-79</v>
      </c>
      <c r="X72">
        <v>13.62</v>
      </c>
      <c r="Y72">
        <v>0</v>
      </c>
      <c r="Z72">
        <v>6.81</v>
      </c>
      <c r="AA72">
        <v>20.88</v>
      </c>
      <c r="AB72">
        <v>2.1800000000000002</v>
      </c>
      <c r="AC72">
        <v>-20</v>
      </c>
    </row>
    <row r="73" spans="7:29">
      <c r="G73" t="s">
        <v>115</v>
      </c>
      <c r="H73" s="73">
        <v>0</v>
      </c>
      <c r="I73" s="46">
        <v>13.4</v>
      </c>
      <c r="J73" s="46">
        <v>0</v>
      </c>
      <c r="K73" s="46">
        <v>17.13</v>
      </c>
      <c r="L73" s="46">
        <v>6.33</v>
      </c>
      <c r="M73" s="74">
        <v>1.38</v>
      </c>
      <c r="N73" s="73">
        <v>-123</v>
      </c>
      <c r="O73" s="46">
        <v>0</v>
      </c>
      <c r="P73" s="46">
        <v>-10</v>
      </c>
      <c r="Q73" s="46">
        <v>0</v>
      </c>
      <c r="R73" s="46">
        <v>0</v>
      </c>
      <c r="S73" s="74">
        <v>0</v>
      </c>
      <c r="U73" s="73">
        <v>-133</v>
      </c>
      <c r="V73" s="74">
        <v>38.24</v>
      </c>
      <c r="W73">
        <v>-123</v>
      </c>
      <c r="X73">
        <v>13.4</v>
      </c>
      <c r="Y73">
        <v>0</v>
      </c>
      <c r="Z73">
        <v>6.33</v>
      </c>
      <c r="AA73">
        <v>17.13</v>
      </c>
      <c r="AB73">
        <v>1.38</v>
      </c>
      <c r="AC73">
        <v>-10</v>
      </c>
    </row>
    <row r="74" spans="7:29">
      <c r="G74" t="s">
        <v>116</v>
      </c>
      <c r="H74" s="73">
        <v>0</v>
      </c>
      <c r="I74" s="46">
        <v>9.48</v>
      </c>
      <c r="J74" s="46">
        <v>0</v>
      </c>
      <c r="K74" s="46">
        <v>17.43</v>
      </c>
      <c r="L74" s="46">
        <v>7.2</v>
      </c>
      <c r="M74" s="74">
        <v>1.71</v>
      </c>
      <c r="N74" s="73">
        <v>-121</v>
      </c>
      <c r="O74" s="46">
        <v>0</v>
      </c>
      <c r="P74" s="46">
        <v>-10</v>
      </c>
      <c r="Q74" s="46">
        <v>0</v>
      </c>
      <c r="R74" s="46">
        <v>0</v>
      </c>
      <c r="S74" s="74">
        <v>0</v>
      </c>
      <c r="U74" s="73">
        <v>-131</v>
      </c>
      <c r="V74" s="74">
        <v>35.82</v>
      </c>
      <c r="W74">
        <v>-121</v>
      </c>
      <c r="X74">
        <v>9.48</v>
      </c>
      <c r="Y74">
        <v>0</v>
      </c>
      <c r="Z74">
        <v>7.2</v>
      </c>
      <c r="AA74">
        <v>17.43</v>
      </c>
      <c r="AB74">
        <v>1.71</v>
      </c>
      <c r="AC74">
        <v>-10</v>
      </c>
    </row>
    <row r="75" spans="7:29">
      <c r="G75" t="s">
        <v>117</v>
      </c>
      <c r="H75" s="73">
        <v>0</v>
      </c>
      <c r="I75" s="46">
        <v>8.64</v>
      </c>
      <c r="J75" s="46">
        <v>0</v>
      </c>
      <c r="K75" s="46">
        <v>19.86</v>
      </c>
      <c r="L75" s="46">
        <v>6.91</v>
      </c>
      <c r="M75" s="74">
        <v>1.34</v>
      </c>
      <c r="N75" s="73">
        <v>-81</v>
      </c>
      <c r="O75" s="46">
        <v>0</v>
      </c>
      <c r="P75" s="46">
        <v>-15</v>
      </c>
      <c r="Q75" s="46">
        <v>0</v>
      </c>
      <c r="R75" s="46">
        <v>0</v>
      </c>
      <c r="S75" s="74">
        <v>0</v>
      </c>
      <c r="U75" s="73">
        <v>-96</v>
      </c>
      <c r="V75" s="74">
        <v>36.75</v>
      </c>
      <c r="W75">
        <v>-81</v>
      </c>
      <c r="X75">
        <v>8.64</v>
      </c>
      <c r="Y75">
        <v>0</v>
      </c>
      <c r="Z75">
        <v>6.91</v>
      </c>
      <c r="AA75">
        <v>19.86</v>
      </c>
      <c r="AB75">
        <v>1.34</v>
      </c>
      <c r="AC75">
        <v>-15</v>
      </c>
    </row>
    <row r="76" spans="7:29">
      <c r="G76" t="s">
        <v>118</v>
      </c>
      <c r="H76" s="73">
        <v>0</v>
      </c>
      <c r="I76" s="46">
        <v>10.73</v>
      </c>
      <c r="J76" s="46">
        <v>0</v>
      </c>
      <c r="K76" s="46">
        <v>19.739999999999998</v>
      </c>
      <c r="L76" s="46">
        <v>6.86</v>
      </c>
      <c r="M76" s="74">
        <v>1.42</v>
      </c>
      <c r="N76" s="73">
        <v>-91</v>
      </c>
      <c r="O76" s="46">
        <v>0</v>
      </c>
      <c r="P76" s="46">
        <v>-15</v>
      </c>
      <c r="Q76" s="46">
        <v>0</v>
      </c>
      <c r="R76" s="46">
        <v>0</v>
      </c>
      <c r="S76" s="74">
        <v>0</v>
      </c>
      <c r="U76" s="73">
        <v>-106</v>
      </c>
      <c r="V76" s="74">
        <v>38.75</v>
      </c>
      <c r="W76">
        <v>-91</v>
      </c>
      <c r="X76">
        <v>10.73</v>
      </c>
      <c r="Y76">
        <v>0</v>
      </c>
      <c r="Z76">
        <v>6.86</v>
      </c>
      <c r="AA76">
        <v>19.739999999999998</v>
      </c>
      <c r="AB76">
        <v>1.42</v>
      </c>
      <c r="AC76">
        <v>-15</v>
      </c>
    </row>
    <row r="77" spans="7:29">
      <c r="G77" t="s">
        <v>119</v>
      </c>
      <c r="H77" s="73">
        <v>0</v>
      </c>
      <c r="I77" s="46">
        <v>17.329999999999998</v>
      </c>
      <c r="J77" s="46">
        <v>0</v>
      </c>
      <c r="K77" s="46">
        <v>35.75</v>
      </c>
      <c r="L77" s="46">
        <v>8.67</v>
      </c>
      <c r="M77" s="74">
        <v>1.57</v>
      </c>
      <c r="N77" s="73">
        <v>-107</v>
      </c>
      <c r="O77" s="46">
        <v>0</v>
      </c>
      <c r="P77" s="46">
        <v>-25</v>
      </c>
      <c r="Q77" s="46">
        <v>0</v>
      </c>
      <c r="R77" s="46">
        <v>0</v>
      </c>
      <c r="S77" s="74">
        <v>0</v>
      </c>
      <c r="U77" s="73">
        <v>-132</v>
      </c>
      <c r="V77" s="74">
        <v>63.32</v>
      </c>
      <c r="W77">
        <v>-107</v>
      </c>
      <c r="X77">
        <v>17.329999999999998</v>
      </c>
      <c r="Y77">
        <v>0</v>
      </c>
      <c r="Z77">
        <v>8.67</v>
      </c>
      <c r="AA77">
        <v>35.75</v>
      </c>
      <c r="AB77">
        <v>1.57</v>
      </c>
      <c r="AC77">
        <v>-25</v>
      </c>
    </row>
    <row r="78" spans="7:29">
      <c r="G78" t="s">
        <v>120</v>
      </c>
      <c r="H78" s="73">
        <v>0</v>
      </c>
      <c r="I78" s="46">
        <v>17.64</v>
      </c>
      <c r="J78" s="46">
        <v>0</v>
      </c>
      <c r="K78" s="46">
        <v>40.17</v>
      </c>
      <c r="L78" s="46">
        <v>7.9</v>
      </c>
      <c r="M78" s="74">
        <v>1.1000000000000001</v>
      </c>
      <c r="N78" s="73">
        <v>-124</v>
      </c>
      <c r="O78" s="46">
        <v>0</v>
      </c>
      <c r="P78" s="46">
        <v>-25</v>
      </c>
      <c r="Q78" s="46">
        <v>0</v>
      </c>
      <c r="R78" s="46">
        <v>0</v>
      </c>
      <c r="S78" s="74">
        <v>0</v>
      </c>
      <c r="U78" s="73">
        <v>-149</v>
      </c>
      <c r="V78" s="74">
        <v>66.81</v>
      </c>
      <c r="W78">
        <v>-124</v>
      </c>
      <c r="X78">
        <v>17.64</v>
      </c>
      <c r="Y78">
        <v>0</v>
      </c>
      <c r="Z78">
        <v>7.9</v>
      </c>
      <c r="AA78">
        <v>40.17</v>
      </c>
      <c r="AB78">
        <v>1.1000000000000001</v>
      </c>
      <c r="AC78">
        <v>-25</v>
      </c>
    </row>
    <row r="79" spans="7:29">
      <c r="G79" t="s">
        <v>121</v>
      </c>
      <c r="H79" s="73">
        <v>0</v>
      </c>
      <c r="I79" s="46">
        <v>24.82</v>
      </c>
      <c r="J79" s="46">
        <v>0</v>
      </c>
      <c r="K79" s="46">
        <v>46.81</v>
      </c>
      <c r="L79" s="46">
        <v>9.23</v>
      </c>
      <c r="M79" s="74">
        <v>0.21</v>
      </c>
      <c r="N79" s="73">
        <v>-115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-115</v>
      </c>
      <c r="V79" s="74">
        <v>81.069999999999993</v>
      </c>
      <c r="W79">
        <v>-115</v>
      </c>
      <c r="X79">
        <v>24.82</v>
      </c>
      <c r="Y79">
        <v>0</v>
      </c>
      <c r="Z79">
        <v>9.23</v>
      </c>
      <c r="AA79">
        <v>46.81</v>
      </c>
      <c r="AB79">
        <v>0.21</v>
      </c>
      <c r="AC79">
        <v>0</v>
      </c>
    </row>
    <row r="80" spans="7:29">
      <c r="G80" t="s">
        <v>122</v>
      </c>
      <c r="H80" s="73">
        <v>0</v>
      </c>
      <c r="I80" s="46">
        <v>19.57</v>
      </c>
      <c r="J80" s="46">
        <v>0</v>
      </c>
      <c r="K80" s="46">
        <v>42.15</v>
      </c>
      <c r="L80" s="46">
        <v>9.0299999999999994</v>
      </c>
      <c r="M80" s="74">
        <v>0</v>
      </c>
      <c r="N80" s="73">
        <v>-111</v>
      </c>
      <c r="O80" s="46">
        <v>0</v>
      </c>
      <c r="P80" s="46">
        <v>-10</v>
      </c>
      <c r="Q80" s="46">
        <v>0</v>
      </c>
      <c r="R80" s="46">
        <v>0</v>
      </c>
      <c r="S80" s="74">
        <v>0</v>
      </c>
      <c r="U80" s="73">
        <v>-121</v>
      </c>
      <c r="V80" s="74">
        <v>70.75</v>
      </c>
      <c r="W80">
        <v>-111</v>
      </c>
      <c r="X80">
        <v>19.57</v>
      </c>
      <c r="Y80">
        <v>0</v>
      </c>
      <c r="Z80">
        <v>9.0299999999999994</v>
      </c>
      <c r="AA80">
        <v>42.15</v>
      </c>
      <c r="AB80">
        <v>0</v>
      </c>
      <c r="AC80">
        <v>-10</v>
      </c>
    </row>
    <row r="81" spans="7:29">
      <c r="G81" t="s">
        <v>123</v>
      </c>
      <c r="H81" s="73">
        <v>0</v>
      </c>
      <c r="I81" s="46">
        <v>26.03</v>
      </c>
      <c r="J81" s="46">
        <v>0</v>
      </c>
      <c r="K81" s="46">
        <v>28.91</v>
      </c>
      <c r="L81" s="46">
        <v>8.68</v>
      </c>
      <c r="M81" s="74">
        <v>0</v>
      </c>
      <c r="N81" s="73">
        <v>-85</v>
      </c>
      <c r="O81" s="46">
        <v>0</v>
      </c>
      <c r="P81" s="46">
        <v>-10</v>
      </c>
      <c r="Q81" s="46">
        <v>0</v>
      </c>
      <c r="R81" s="46">
        <v>0</v>
      </c>
      <c r="S81" s="74">
        <v>0</v>
      </c>
      <c r="U81" s="73">
        <v>-95</v>
      </c>
      <c r="V81" s="74">
        <v>63.62</v>
      </c>
      <c r="W81">
        <v>-85</v>
      </c>
      <c r="X81">
        <v>26.03</v>
      </c>
      <c r="Y81">
        <v>0</v>
      </c>
      <c r="Z81">
        <v>8.68</v>
      </c>
      <c r="AA81">
        <v>28.91</v>
      </c>
      <c r="AB81">
        <v>0</v>
      </c>
      <c r="AC81">
        <v>-10</v>
      </c>
    </row>
    <row r="82" spans="7:29">
      <c r="G82" t="s">
        <v>124</v>
      </c>
      <c r="H82" s="73">
        <v>0</v>
      </c>
      <c r="I82" s="46">
        <v>21.21</v>
      </c>
      <c r="J82" s="46">
        <v>0</v>
      </c>
      <c r="K82" s="46">
        <v>19.28</v>
      </c>
      <c r="L82" s="46">
        <v>26.03</v>
      </c>
      <c r="M82" s="74">
        <v>0</v>
      </c>
      <c r="N82" s="73">
        <v>-94</v>
      </c>
      <c r="O82" s="46">
        <v>0</v>
      </c>
      <c r="P82" s="46">
        <v>-10</v>
      </c>
      <c r="Q82" s="46">
        <v>0</v>
      </c>
      <c r="R82" s="46">
        <v>0</v>
      </c>
      <c r="S82" s="74">
        <v>0</v>
      </c>
      <c r="U82" s="73">
        <v>-104</v>
      </c>
      <c r="V82" s="74">
        <v>66.52</v>
      </c>
      <c r="W82">
        <v>-94</v>
      </c>
      <c r="X82">
        <v>21.21</v>
      </c>
      <c r="Y82">
        <v>0</v>
      </c>
      <c r="Z82">
        <v>26.03</v>
      </c>
      <c r="AA82">
        <v>19.28</v>
      </c>
      <c r="AB82">
        <v>0</v>
      </c>
      <c r="AC82">
        <v>-10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19.28</v>
      </c>
      <c r="L83" s="46">
        <v>25.06</v>
      </c>
      <c r="M83" s="74">
        <v>0</v>
      </c>
      <c r="N83" s="73">
        <v>-23</v>
      </c>
      <c r="O83" s="46">
        <v>-10</v>
      </c>
      <c r="P83" s="46">
        <v>-10</v>
      </c>
      <c r="Q83" s="46">
        <v>0</v>
      </c>
      <c r="R83" s="46">
        <v>0</v>
      </c>
      <c r="S83" s="74">
        <v>0</v>
      </c>
      <c r="U83" s="73">
        <v>-43</v>
      </c>
      <c r="V83" s="74">
        <v>44.34</v>
      </c>
      <c r="W83">
        <v>-23</v>
      </c>
      <c r="X83">
        <v>-10</v>
      </c>
      <c r="Y83">
        <v>0</v>
      </c>
      <c r="Z83">
        <v>25.06</v>
      </c>
      <c r="AA83">
        <v>19.28</v>
      </c>
      <c r="AB83">
        <v>0</v>
      </c>
      <c r="AC83">
        <v>-10</v>
      </c>
    </row>
    <row r="84" spans="7:29">
      <c r="G84" t="s">
        <v>126</v>
      </c>
      <c r="H84" s="73">
        <v>22.17</v>
      </c>
      <c r="I84" s="46">
        <v>0</v>
      </c>
      <c r="J84" s="46">
        <v>0</v>
      </c>
      <c r="K84" s="46">
        <v>19.28</v>
      </c>
      <c r="L84" s="46">
        <v>24.1</v>
      </c>
      <c r="M84" s="74">
        <v>0</v>
      </c>
      <c r="N84" s="73">
        <v>0</v>
      </c>
      <c r="O84" s="46">
        <v>-10</v>
      </c>
      <c r="P84" s="46">
        <v>-7</v>
      </c>
      <c r="Q84" s="46">
        <v>0</v>
      </c>
      <c r="R84" s="46">
        <v>0</v>
      </c>
      <c r="S84" s="74">
        <v>0</v>
      </c>
      <c r="U84" s="73">
        <v>-17</v>
      </c>
      <c r="V84" s="74">
        <v>65.55</v>
      </c>
      <c r="W84">
        <v>22.17</v>
      </c>
      <c r="X84">
        <v>-10</v>
      </c>
      <c r="Y84">
        <v>0</v>
      </c>
      <c r="Z84">
        <v>24.1</v>
      </c>
      <c r="AA84">
        <v>19.28</v>
      </c>
      <c r="AB84">
        <v>0</v>
      </c>
      <c r="AC84">
        <v>-7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19.28</v>
      </c>
      <c r="L85" s="46">
        <v>23.14</v>
      </c>
      <c r="M85" s="74">
        <v>0</v>
      </c>
      <c r="N85" s="73">
        <v>-50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-50</v>
      </c>
      <c r="V85" s="74">
        <v>42.42</v>
      </c>
      <c r="W85">
        <v>-50</v>
      </c>
      <c r="X85">
        <v>0</v>
      </c>
      <c r="Y85">
        <v>0</v>
      </c>
      <c r="Z85">
        <v>23.14</v>
      </c>
      <c r="AA85">
        <v>19.28</v>
      </c>
      <c r="AB85">
        <v>0</v>
      </c>
      <c r="AC85">
        <v>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19.28</v>
      </c>
      <c r="L86" s="46">
        <v>23.14</v>
      </c>
      <c r="M86" s="74">
        <v>0</v>
      </c>
      <c r="N86" s="73">
        <v>-45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-45</v>
      </c>
      <c r="V86" s="74">
        <v>42.42</v>
      </c>
      <c r="W86">
        <v>-45</v>
      </c>
      <c r="X86">
        <v>0</v>
      </c>
      <c r="Y86">
        <v>0</v>
      </c>
      <c r="Z86">
        <v>23.14</v>
      </c>
      <c r="AA86">
        <v>19.28</v>
      </c>
      <c r="AB86">
        <v>0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19.28</v>
      </c>
      <c r="L87" s="46">
        <v>23.14</v>
      </c>
      <c r="M87" s="74">
        <v>0</v>
      </c>
      <c r="N87" s="73">
        <v>-36</v>
      </c>
      <c r="O87" s="46">
        <v>0</v>
      </c>
      <c r="P87" s="46">
        <v>-145</v>
      </c>
      <c r="Q87" s="46">
        <v>0</v>
      </c>
      <c r="R87" s="46">
        <v>0</v>
      </c>
      <c r="S87" s="74">
        <v>0</v>
      </c>
      <c r="U87" s="73">
        <v>-181</v>
      </c>
      <c r="V87" s="74">
        <v>42.42</v>
      </c>
      <c r="W87">
        <v>-36</v>
      </c>
      <c r="X87">
        <v>0</v>
      </c>
      <c r="Y87">
        <v>0</v>
      </c>
      <c r="Z87">
        <v>23.14</v>
      </c>
      <c r="AA87">
        <v>19.28</v>
      </c>
      <c r="AB87">
        <v>0</v>
      </c>
      <c r="AC87">
        <v>-145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19.28</v>
      </c>
      <c r="L88" s="46">
        <v>22.17</v>
      </c>
      <c r="M88" s="74">
        <v>0</v>
      </c>
      <c r="N88" s="73">
        <v>-36</v>
      </c>
      <c r="O88" s="46">
        <v>0</v>
      </c>
      <c r="P88" s="46">
        <v>-63</v>
      </c>
      <c r="Q88" s="46">
        <v>0</v>
      </c>
      <c r="R88" s="46">
        <v>0</v>
      </c>
      <c r="S88" s="74">
        <v>0</v>
      </c>
      <c r="U88" s="73">
        <v>-99</v>
      </c>
      <c r="V88" s="74">
        <v>41.45</v>
      </c>
      <c r="W88">
        <v>-36</v>
      </c>
      <c r="X88">
        <v>0</v>
      </c>
      <c r="Y88">
        <v>0</v>
      </c>
      <c r="Z88">
        <v>22.17</v>
      </c>
      <c r="AA88">
        <v>19.28</v>
      </c>
      <c r="AB88">
        <v>0</v>
      </c>
      <c r="AC88">
        <v>-63</v>
      </c>
    </row>
    <row r="89" spans="7:29">
      <c r="G89" t="s">
        <v>131</v>
      </c>
      <c r="H89" s="73">
        <v>0</v>
      </c>
      <c r="I89" s="46">
        <v>0</v>
      </c>
      <c r="J89" s="46">
        <v>13.5</v>
      </c>
      <c r="K89" s="46">
        <v>19.28</v>
      </c>
      <c r="L89" s="46">
        <v>21.2</v>
      </c>
      <c r="M89" s="74">
        <v>0</v>
      </c>
      <c r="N89" s="73">
        <v>-41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-41</v>
      </c>
      <c r="V89" s="74">
        <v>53.98</v>
      </c>
      <c r="W89">
        <v>-41</v>
      </c>
      <c r="X89">
        <v>0</v>
      </c>
      <c r="Y89">
        <v>0</v>
      </c>
      <c r="Z89">
        <v>21.2</v>
      </c>
      <c r="AA89">
        <v>19.28</v>
      </c>
      <c r="AB89">
        <v>0</v>
      </c>
      <c r="AC89">
        <v>13.5</v>
      </c>
    </row>
    <row r="90" spans="7:29">
      <c r="G90" t="s">
        <v>132</v>
      </c>
      <c r="H90" s="73">
        <v>0</v>
      </c>
      <c r="I90" s="46">
        <v>0</v>
      </c>
      <c r="J90" s="46">
        <v>21.21</v>
      </c>
      <c r="K90" s="46">
        <v>19.28</v>
      </c>
      <c r="L90" s="46">
        <v>20.239999999999998</v>
      </c>
      <c r="M90" s="74">
        <v>0</v>
      </c>
      <c r="N90" s="73">
        <v>-38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-38</v>
      </c>
      <c r="V90" s="74">
        <v>60.73</v>
      </c>
      <c r="W90">
        <v>-38</v>
      </c>
      <c r="X90">
        <v>0</v>
      </c>
      <c r="Y90">
        <v>0</v>
      </c>
      <c r="Z90">
        <v>20.239999999999998</v>
      </c>
      <c r="AA90">
        <v>19.28</v>
      </c>
      <c r="AB90">
        <v>0</v>
      </c>
      <c r="AC90">
        <v>21.21</v>
      </c>
    </row>
    <row r="91" spans="7:29">
      <c r="G91" t="s">
        <v>133</v>
      </c>
      <c r="H91" s="73">
        <v>11.57</v>
      </c>
      <c r="I91" s="46">
        <v>0</v>
      </c>
      <c r="J91" s="46">
        <v>26.99</v>
      </c>
      <c r="K91" s="46">
        <v>9.64</v>
      </c>
      <c r="L91" s="46">
        <v>18.32</v>
      </c>
      <c r="M91" s="74">
        <v>0</v>
      </c>
      <c r="N91" s="73">
        <v>0</v>
      </c>
      <c r="O91" s="46">
        <v>-53</v>
      </c>
      <c r="P91" s="46">
        <v>0</v>
      </c>
      <c r="Q91" s="46">
        <v>0</v>
      </c>
      <c r="R91" s="46">
        <v>0</v>
      </c>
      <c r="S91" s="74">
        <v>0</v>
      </c>
      <c r="U91" s="73">
        <v>-53</v>
      </c>
      <c r="V91" s="74">
        <v>66.52</v>
      </c>
      <c r="W91">
        <v>11.57</v>
      </c>
      <c r="X91">
        <v>-53</v>
      </c>
      <c r="Y91">
        <v>0</v>
      </c>
      <c r="Z91">
        <v>18.32</v>
      </c>
      <c r="AA91">
        <v>9.64</v>
      </c>
      <c r="AB91">
        <v>0</v>
      </c>
      <c r="AC91">
        <v>26.99</v>
      </c>
    </row>
    <row r="92" spans="7:29">
      <c r="G92" t="s">
        <v>134</v>
      </c>
      <c r="H92" s="73">
        <v>53.99</v>
      </c>
      <c r="I92" s="46">
        <v>0</v>
      </c>
      <c r="J92" s="46">
        <v>29.88</v>
      </c>
      <c r="K92" s="46">
        <v>9.64</v>
      </c>
      <c r="L92" s="46">
        <v>17.350000000000001</v>
      </c>
      <c r="M92" s="74">
        <v>0</v>
      </c>
      <c r="N92" s="73">
        <v>0</v>
      </c>
      <c r="O92" s="46">
        <v>-47</v>
      </c>
      <c r="P92" s="46">
        <v>0</v>
      </c>
      <c r="Q92" s="46">
        <v>0</v>
      </c>
      <c r="R92" s="46">
        <v>0</v>
      </c>
      <c r="S92" s="74">
        <v>0</v>
      </c>
      <c r="U92" s="73">
        <v>-47</v>
      </c>
      <c r="V92" s="74">
        <v>110.86</v>
      </c>
      <c r="W92">
        <v>53.99</v>
      </c>
      <c r="X92">
        <v>-47</v>
      </c>
      <c r="Y92">
        <v>0</v>
      </c>
      <c r="Z92">
        <v>17.350000000000001</v>
      </c>
      <c r="AA92">
        <v>9.64</v>
      </c>
      <c r="AB92">
        <v>0</v>
      </c>
      <c r="AC92">
        <v>29.88</v>
      </c>
    </row>
    <row r="93" spans="7:29">
      <c r="G93" t="s">
        <v>135</v>
      </c>
      <c r="H93" s="73">
        <v>31.81</v>
      </c>
      <c r="I93" s="46">
        <v>0</v>
      </c>
      <c r="J93" s="46">
        <v>83.87</v>
      </c>
      <c r="K93" s="46">
        <v>9.64</v>
      </c>
      <c r="L93" s="46">
        <v>16.39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141.71</v>
      </c>
      <c r="W93">
        <v>31.81</v>
      </c>
      <c r="X93">
        <v>0</v>
      </c>
      <c r="Y93">
        <v>0</v>
      </c>
      <c r="Z93">
        <v>16.39</v>
      </c>
      <c r="AA93">
        <v>9.64</v>
      </c>
      <c r="AB93">
        <v>0</v>
      </c>
      <c r="AC93">
        <v>83.87</v>
      </c>
    </row>
    <row r="94" spans="7:29">
      <c r="G94" t="s">
        <v>136</v>
      </c>
      <c r="H94" s="73">
        <v>32.770000000000003</v>
      </c>
      <c r="I94" s="46">
        <v>0</v>
      </c>
      <c r="J94" s="46">
        <v>16.39</v>
      </c>
      <c r="K94" s="46">
        <v>9.64</v>
      </c>
      <c r="L94" s="46">
        <v>14.27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73.069999999999993</v>
      </c>
      <c r="W94">
        <v>32.770000000000003</v>
      </c>
      <c r="X94">
        <v>0</v>
      </c>
      <c r="Y94">
        <v>0</v>
      </c>
      <c r="Z94">
        <v>14.27</v>
      </c>
      <c r="AA94">
        <v>9.64</v>
      </c>
      <c r="AB94">
        <v>0</v>
      </c>
      <c r="AC94">
        <v>16.39</v>
      </c>
    </row>
    <row r="95" spans="7:29">
      <c r="G95" t="s">
        <v>137</v>
      </c>
      <c r="H95" s="73">
        <v>0</v>
      </c>
      <c r="I95" s="46">
        <v>0</v>
      </c>
      <c r="J95" s="46">
        <v>29.89</v>
      </c>
      <c r="K95" s="46">
        <v>9.64</v>
      </c>
      <c r="L95" s="46">
        <v>13.3</v>
      </c>
      <c r="M95" s="74">
        <v>0</v>
      </c>
      <c r="N95" s="73">
        <v>-17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-17</v>
      </c>
      <c r="V95" s="74">
        <v>52.83</v>
      </c>
      <c r="W95">
        <v>-17</v>
      </c>
      <c r="X95">
        <v>0</v>
      </c>
      <c r="Y95">
        <v>0</v>
      </c>
      <c r="Z95">
        <v>13.3</v>
      </c>
      <c r="AA95">
        <v>9.64</v>
      </c>
      <c r="AB95">
        <v>0</v>
      </c>
      <c r="AC95">
        <v>29.89</v>
      </c>
    </row>
    <row r="96" spans="7:29">
      <c r="G96" t="s">
        <v>138</v>
      </c>
      <c r="H96" s="73">
        <v>0</v>
      </c>
      <c r="I96" s="46">
        <v>0</v>
      </c>
      <c r="J96" s="46">
        <v>5.78</v>
      </c>
      <c r="K96" s="46">
        <v>9.64</v>
      </c>
      <c r="L96" s="46">
        <v>11.38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26.8</v>
      </c>
      <c r="W96">
        <v>0</v>
      </c>
      <c r="X96">
        <v>0</v>
      </c>
      <c r="Y96">
        <v>0</v>
      </c>
      <c r="Z96">
        <v>11.38</v>
      </c>
      <c r="AA96">
        <v>9.64</v>
      </c>
      <c r="AB96">
        <v>0</v>
      </c>
      <c r="AC96">
        <v>5.78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9.64</v>
      </c>
      <c r="L97" s="46">
        <v>10.41</v>
      </c>
      <c r="M97" s="74">
        <v>0</v>
      </c>
      <c r="N97" s="73">
        <v>0</v>
      </c>
      <c r="O97" s="46">
        <v>-25</v>
      </c>
      <c r="P97" s="46">
        <v>0</v>
      </c>
      <c r="Q97" s="46">
        <v>0</v>
      </c>
      <c r="R97" s="46">
        <v>0</v>
      </c>
      <c r="S97" s="74">
        <v>0</v>
      </c>
      <c r="U97" s="73">
        <v>-25</v>
      </c>
      <c r="V97" s="74">
        <v>20.05</v>
      </c>
      <c r="W97">
        <v>0</v>
      </c>
      <c r="X97">
        <v>-25</v>
      </c>
      <c r="Y97">
        <v>0</v>
      </c>
      <c r="Z97">
        <v>10.41</v>
      </c>
      <c r="AA97">
        <v>9.64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9.64</v>
      </c>
      <c r="L98" s="46">
        <v>9.4499999999999993</v>
      </c>
      <c r="M98" s="74">
        <v>0</v>
      </c>
      <c r="N98" s="73">
        <v>-40</v>
      </c>
      <c r="O98" s="46">
        <v>-25</v>
      </c>
      <c r="P98" s="46">
        <v>0</v>
      </c>
      <c r="Q98" s="46">
        <v>0</v>
      </c>
      <c r="R98" s="46">
        <v>0</v>
      </c>
      <c r="S98" s="74">
        <v>0</v>
      </c>
      <c r="U98" s="73">
        <v>-65</v>
      </c>
      <c r="V98" s="74">
        <v>19.09</v>
      </c>
      <c r="W98">
        <v>-40</v>
      </c>
      <c r="X98">
        <v>-25</v>
      </c>
      <c r="Y98">
        <v>0</v>
      </c>
      <c r="Z98">
        <v>9.4499999999999993</v>
      </c>
      <c r="AA98">
        <v>9.64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0.45814500000000002</v>
      </c>
      <c r="I99" s="69">
        <f t="shared" ref="I99:BQ99" si="1">SUM(I3:I98)/4000</f>
        <v>0.320355</v>
      </c>
      <c r="J99" s="69">
        <f t="shared" si="1"/>
        <v>0.8489049999999998</v>
      </c>
      <c r="K99" s="69">
        <f t="shared" si="1"/>
        <v>0.22918999999999989</v>
      </c>
      <c r="L99" s="69">
        <f t="shared" si="1"/>
        <v>0.30220999999999998</v>
      </c>
      <c r="M99" s="69">
        <f t="shared" si="1"/>
        <v>2.1657499999999996E-2</v>
      </c>
      <c r="N99" s="68">
        <f t="shared" si="1"/>
        <v>-0.90974999999999995</v>
      </c>
      <c r="O99" s="69">
        <f t="shared" si="1"/>
        <v>-4.8500000000000001E-2</v>
      </c>
      <c r="P99" s="69">
        <f t="shared" si="1"/>
        <v>-0.28749999999999998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-1.2577500000000008</v>
      </c>
      <c r="V99" s="70">
        <f t="shared" si="1"/>
        <v>2.1804625</v>
      </c>
      <c r="W99">
        <f t="shared" si="1"/>
        <v>-0.45160500000000003</v>
      </c>
      <c r="X99">
        <f t="shared" si="1"/>
        <v>0.27185500000000001</v>
      </c>
      <c r="Y99">
        <f t="shared" si="1"/>
        <v>-1.1999999999999986E-2</v>
      </c>
      <c r="Z99">
        <f t="shared" si="1"/>
        <v>0.30220999999999998</v>
      </c>
      <c r="AA99">
        <f t="shared" si="1"/>
        <v>0.22918999999999989</v>
      </c>
      <c r="AB99">
        <f t="shared" si="1"/>
        <v>2.1657499999999996E-2</v>
      </c>
      <c r="AC99">
        <f t="shared" si="1"/>
        <v>0.56140499999999982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45297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9.58</v>
      </c>
      <c r="W24">
        <v>0</v>
      </c>
      <c r="X24">
        <v>0</v>
      </c>
      <c r="Y24">
        <v>0</v>
      </c>
      <c r="Z24">
        <v>9.58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9.4700000000000006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9.4700000000000006</v>
      </c>
      <c r="W25">
        <v>0</v>
      </c>
      <c r="X25">
        <v>0</v>
      </c>
      <c r="Y25">
        <v>0</v>
      </c>
      <c r="Z25">
        <v>9.4700000000000006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9.32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9.32</v>
      </c>
      <c r="W26">
        <v>0</v>
      </c>
      <c r="X26">
        <v>0</v>
      </c>
      <c r="Y26">
        <v>0</v>
      </c>
      <c r="Z26">
        <v>9.32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11.09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11.09</v>
      </c>
      <c r="W27">
        <v>0</v>
      </c>
      <c r="X27">
        <v>0</v>
      </c>
      <c r="Y27">
        <v>0</v>
      </c>
      <c r="Z27">
        <v>11.09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13.11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13.11</v>
      </c>
      <c r="W28">
        <v>0</v>
      </c>
      <c r="X28">
        <v>0</v>
      </c>
      <c r="Y28">
        <v>0</v>
      </c>
      <c r="Z28">
        <v>13.11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12.82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12.82</v>
      </c>
      <c r="W29">
        <v>0</v>
      </c>
      <c r="X29">
        <v>0</v>
      </c>
      <c r="Y29">
        <v>0</v>
      </c>
      <c r="Z29">
        <v>12.82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10.29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10.29</v>
      </c>
      <c r="W30">
        <v>0</v>
      </c>
      <c r="X30">
        <v>0</v>
      </c>
      <c r="Y30">
        <v>0</v>
      </c>
      <c r="Z30">
        <v>10.29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19.28</v>
      </c>
      <c r="L31" s="46">
        <v>18.32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37.6</v>
      </c>
      <c r="W31">
        <v>0</v>
      </c>
      <c r="X31">
        <v>18.32</v>
      </c>
      <c r="Y31">
        <v>19.28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8.2899999999999991</v>
      </c>
      <c r="L32" s="46">
        <v>5.52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13.81</v>
      </c>
      <c r="W32">
        <v>0</v>
      </c>
      <c r="X32">
        <v>5.52</v>
      </c>
      <c r="Y32">
        <v>8.2899999999999991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3.62</v>
      </c>
      <c r="L33" s="46">
        <v>2.65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6.27</v>
      </c>
      <c r="W33">
        <v>0</v>
      </c>
      <c r="X33">
        <v>2.65</v>
      </c>
      <c r="Y33">
        <v>3.62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3.72</v>
      </c>
      <c r="L34" s="46">
        <v>2.85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6.57</v>
      </c>
      <c r="W34">
        <v>0</v>
      </c>
      <c r="X34">
        <v>2.85</v>
      </c>
      <c r="Y34">
        <v>3.72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8.0399999999999991</v>
      </c>
      <c r="L35" s="46">
        <v>3.7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11.74</v>
      </c>
      <c r="W35">
        <v>0</v>
      </c>
      <c r="X35">
        <v>3.7</v>
      </c>
      <c r="Y35">
        <v>8.0399999999999991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9.2899999999999991</v>
      </c>
      <c r="L36" s="46">
        <v>4.2699999999999996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13.56</v>
      </c>
      <c r="W36">
        <v>0</v>
      </c>
      <c r="X36">
        <v>4.2699999999999996</v>
      </c>
      <c r="Y36">
        <v>9.2899999999999991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13.06</v>
      </c>
      <c r="L37" s="46">
        <v>4.55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17.61</v>
      </c>
      <c r="W37">
        <v>0</v>
      </c>
      <c r="X37">
        <v>4.55</v>
      </c>
      <c r="Y37">
        <v>13.06</v>
      </c>
      <c r="Z37">
        <v>0</v>
      </c>
    </row>
    <row r="38" spans="7:26">
      <c r="G38" t="s">
        <v>80</v>
      </c>
      <c r="H38" s="73">
        <v>15.07</v>
      </c>
      <c r="I38" s="46">
        <v>0</v>
      </c>
      <c r="J38" s="46">
        <v>0</v>
      </c>
      <c r="K38" s="46">
        <v>15.06</v>
      </c>
      <c r="L38" s="46">
        <v>4.66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34.79</v>
      </c>
      <c r="W38">
        <v>15.07</v>
      </c>
      <c r="X38">
        <v>4.66</v>
      </c>
      <c r="Y38">
        <v>15.06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19</v>
      </c>
      <c r="L39" s="46">
        <v>5.75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24.75</v>
      </c>
      <c r="W39">
        <v>0</v>
      </c>
      <c r="X39">
        <v>5.75</v>
      </c>
      <c r="Y39">
        <v>19</v>
      </c>
      <c r="Z39">
        <v>0</v>
      </c>
    </row>
    <row r="40" spans="7:26">
      <c r="G40" t="s">
        <v>82</v>
      </c>
      <c r="H40" s="73">
        <v>75.17</v>
      </c>
      <c r="I40" s="46">
        <v>0</v>
      </c>
      <c r="J40" s="46">
        <v>0</v>
      </c>
      <c r="K40" s="46">
        <v>11.65</v>
      </c>
      <c r="L40" s="46">
        <v>3.53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90.35</v>
      </c>
      <c r="W40">
        <v>75.17</v>
      </c>
      <c r="X40">
        <v>3.53</v>
      </c>
      <c r="Y40">
        <v>11.65</v>
      </c>
      <c r="Z40">
        <v>0</v>
      </c>
    </row>
    <row r="41" spans="7:26">
      <c r="G41" t="s">
        <v>83</v>
      </c>
      <c r="H41" s="73">
        <v>102.72</v>
      </c>
      <c r="I41" s="46">
        <v>0</v>
      </c>
      <c r="J41" s="46">
        <v>0</v>
      </c>
      <c r="K41" s="46">
        <v>10.220000000000001</v>
      </c>
      <c r="L41" s="46">
        <v>2.96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115.9</v>
      </c>
      <c r="W41">
        <v>102.72</v>
      </c>
      <c r="X41">
        <v>2.96</v>
      </c>
      <c r="Y41">
        <v>10.220000000000001</v>
      </c>
      <c r="Z41">
        <v>0</v>
      </c>
    </row>
    <row r="42" spans="7:26">
      <c r="G42" t="s">
        <v>84</v>
      </c>
      <c r="H42" s="73">
        <v>117.88</v>
      </c>
      <c r="I42" s="46">
        <v>0</v>
      </c>
      <c r="J42" s="46">
        <v>0</v>
      </c>
      <c r="K42" s="46">
        <v>10.06</v>
      </c>
      <c r="L42" s="46">
        <v>2.91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130.85</v>
      </c>
      <c r="W42">
        <v>117.88</v>
      </c>
      <c r="X42">
        <v>2.91</v>
      </c>
      <c r="Y42">
        <v>10.06</v>
      </c>
      <c r="Z42">
        <v>0</v>
      </c>
    </row>
    <row r="43" spans="7:26">
      <c r="G43" t="s">
        <v>85</v>
      </c>
      <c r="H43" s="73">
        <v>78.78</v>
      </c>
      <c r="I43" s="46">
        <v>0</v>
      </c>
      <c r="J43" s="46">
        <v>0</v>
      </c>
      <c r="K43" s="46">
        <v>21.17</v>
      </c>
      <c r="L43" s="46">
        <v>5.42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105.37</v>
      </c>
      <c r="W43">
        <v>78.78</v>
      </c>
      <c r="X43">
        <v>5.42</v>
      </c>
      <c r="Y43">
        <v>21.17</v>
      </c>
      <c r="Z43">
        <v>0</v>
      </c>
    </row>
    <row r="44" spans="7:26">
      <c r="G44" t="s">
        <v>86</v>
      </c>
      <c r="H44" s="73">
        <v>72.510000000000005</v>
      </c>
      <c r="I44" s="46">
        <v>0</v>
      </c>
      <c r="J44" s="46">
        <v>0</v>
      </c>
      <c r="K44" s="46">
        <v>24.17</v>
      </c>
      <c r="L44" s="46">
        <v>6.18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102.86</v>
      </c>
      <c r="W44">
        <v>72.510000000000005</v>
      </c>
      <c r="X44">
        <v>6.18</v>
      </c>
      <c r="Y44">
        <v>24.17</v>
      </c>
      <c r="Z44">
        <v>0</v>
      </c>
    </row>
    <row r="45" spans="7:26">
      <c r="G45" t="s">
        <v>87</v>
      </c>
      <c r="H45" s="73">
        <v>65.45</v>
      </c>
      <c r="I45" s="46">
        <v>0</v>
      </c>
      <c r="J45" s="46">
        <v>0</v>
      </c>
      <c r="K45" s="46">
        <v>40.21</v>
      </c>
      <c r="L45" s="46">
        <v>9.81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115.47</v>
      </c>
      <c r="W45">
        <v>65.45</v>
      </c>
      <c r="X45">
        <v>9.81</v>
      </c>
      <c r="Y45">
        <v>40.21</v>
      </c>
      <c r="Z45">
        <v>0</v>
      </c>
    </row>
    <row r="46" spans="7:26">
      <c r="G46" t="s">
        <v>88</v>
      </c>
      <c r="H46" s="73">
        <v>41.69</v>
      </c>
      <c r="I46" s="46">
        <v>0</v>
      </c>
      <c r="J46" s="46">
        <v>0</v>
      </c>
      <c r="K46" s="46">
        <v>48.46</v>
      </c>
      <c r="L46" s="46">
        <v>11.27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101.42</v>
      </c>
      <c r="W46">
        <v>41.69</v>
      </c>
      <c r="X46">
        <v>11.27</v>
      </c>
      <c r="Y46">
        <v>48.46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51.18</v>
      </c>
      <c r="L47" s="46">
        <v>15.51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66.69</v>
      </c>
      <c r="W47">
        <v>0</v>
      </c>
      <c r="X47">
        <v>15.51</v>
      </c>
      <c r="Y47">
        <v>51.18</v>
      </c>
      <c r="Z47">
        <v>0</v>
      </c>
    </row>
    <row r="48" spans="7:26">
      <c r="G48" t="s">
        <v>90</v>
      </c>
      <c r="H48" s="73">
        <v>172.56</v>
      </c>
      <c r="I48" s="46">
        <v>0</v>
      </c>
      <c r="J48" s="46">
        <v>0</v>
      </c>
      <c r="K48" s="46">
        <v>53.98</v>
      </c>
      <c r="L48" s="46">
        <v>17.350000000000001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243.89</v>
      </c>
      <c r="W48">
        <v>172.56</v>
      </c>
      <c r="X48">
        <v>17.350000000000001</v>
      </c>
      <c r="Y48">
        <v>53.98</v>
      </c>
      <c r="Z48">
        <v>0</v>
      </c>
    </row>
    <row r="49" spans="7:26">
      <c r="G49" t="s">
        <v>91</v>
      </c>
      <c r="H49" s="73">
        <v>145.56</v>
      </c>
      <c r="I49" s="46">
        <v>0</v>
      </c>
      <c r="J49" s="46">
        <v>0</v>
      </c>
      <c r="K49" s="46">
        <v>0</v>
      </c>
      <c r="L49" s="46">
        <v>16.39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161.94999999999999</v>
      </c>
      <c r="W49">
        <v>145.56</v>
      </c>
      <c r="X49">
        <v>16.39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16.39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16.39</v>
      </c>
      <c r="W50">
        <v>0</v>
      </c>
      <c r="X50">
        <v>16.39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15.42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15.42</v>
      </c>
      <c r="W51">
        <v>0</v>
      </c>
      <c r="X51">
        <v>15.42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14.46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14.46</v>
      </c>
      <c r="W52">
        <v>0</v>
      </c>
      <c r="X52">
        <v>14.46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13.21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13.21</v>
      </c>
      <c r="W55">
        <v>0</v>
      </c>
      <c r="X55">
        <v>0</v>
      </c>
      <c r="Y55">
        <v>0</v>
      </c>
      <c r="Z55">
        <v>13.21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10.89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10.89</v>
      </c>
      <c r="W56">
        <v>0</v>
      </c>
      <c r="X56">
        <v>0</v>
      </c>
      <c r="Y56">
        <v>0</v>
      </c>
      <c r="Z56">
        <v>10.89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11.38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11.38</v>
      </c>
      <c r="W57">
        <v>0</v>
      </c>
      <c r="X57">
        <v>0</v>
      </c>
      <c r="Y57">
        <v>0</v>
      </c>
      <c r="Z57">
        <v>11.38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12.34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12.34</v>
      </c>
      <c r="W58">
        <v>0</v>
      </c>
      <c r="X58">
        <v>0</v>
      </c>
      <c r="Y58">
        <v>0</v>
      </c>
      <c r="Z58">
        <v>12.34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4.7699999999999996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4.7699999999999996</v>
      </c>
      <c r="W59">
        <v>0</v>
      </c>
      <c r="X59">
        <v>0</v>
      </c>
      <c r="Y59">
        <v>0</v>
      </c>
      <c r="Z59">
        <v>4.7699999999999996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3.41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3.41</v>
      </c>
      <c r="W60">
        <v>0</v>
      </c>
      <c r="X60">
        <v>0</v>
      </c>
      <c r="Y60">
        <v>0</v>
      </c>
      <c r="Z60">
        <v>3.41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0.94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0.94</v>
      </c>
      <c r="W63">
        <v>0</v>
      </c>
      <c r="X63">
        <v>0</v>
      </c>
      <c r="Y63">
        <v>0</v>
      </c>
      <c r="Z63">
        <v>0.94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0.48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0.48</v>
      </c>
      <c r="W64">
        <v>0</v>
      </c>
      <c r="X64">
        <v>0</v>
      </c>
      <c r="Y64">
        <v>0</v>
      </c>
      <c r="Z64">
        <v>0.48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13.3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13.3</v>
      </c>
      <c r="W66">
        <v>0</v>
      </c>
      <c r="X66">
        <v>0</v>
      </c>
      <c r="Y66">
        <v>0</v>
      </c>
      <c r="Z66">
        <v>13.3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28.92</v>
      </c>
      <c r="L67" s="46">
        <v>16.39</v>
      </c>
      <c r="M67" s="74">
        <v>13.69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59</v>
      </c>
      <c r="W67">
        <v>0</v>
      </c>
      <c r="X67">
        <v>16.39</v>
      </c>
      <c r="Y67">
        <v>28.92</v>
      </c>
      <c r="Z67">
        <v>13.69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28.92</v>
      </c>
      <c r="L68" s="46">
        <v>16.39</v>
      </c>
      <c r="M68" s="74">
        <v>14.36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59.67</v>
      </c>
      <c r="W68">
        <v>0</v>
      </c>
      <c r="X68">
        <v>16.39</v>
      </c>
      <c r="Y68">
        <v>28.92</v>
      </c>
      <c r="Z68">
        <v>14.36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12.06</v>
      </c>
      <c r="L69" s="46">
        <v>7.24</v>
      </c>
      <c r="M69" s="74">
        <v>5.99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25.29</v>
      </c>
      <c r="W69">
        <v>0</v>
      </c>
      <c r="X69">
        <v>7.24</v>
      </c>
      <c r="Y69">
        <v>12.06</v>
      </c>
      <c r="Z69">
        <v>5.99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7</v>
      </c>
      <c r="L70" s="46">
        <v>4.43</v>
      </c>
      <c r="M70" s="74">
        <v>3.48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14.91</v>
      </c>
      <c r="W70">
        <v>0</v>
      </c>
      <c r="X70">
        <v>4.43</v>
      </c>
      <c r="Y70">
        <v>7</v>
      </c>
      <c r="Z70">
        <v>3.48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2.4700000000000002</v>
      </c>
      <c r="L71" s="46">
        <v>1.65</v>
      </c>
      <c r="M71" s="74">
        <v>1.22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5.34</v>
      </c>
      <c r="W71">
        <v>0</v>
      </c>
      <c r="X71">
        <v>1.65</v>
      </c>
      <c r="Y71">
        <v>2.4700000000000002</v>
      </c>
      <c r="Z71">
        <v>1.22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2.2200000000000002</v>
      </c>
      <c r="L72" s="46">
        <v>1.63</v>
      </c>
      <c r="M72" s="74">
        <v>1.1100000000000001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4.96</v>
      </c>
      <c r="W72">
        <v>0</v>
      </c>
      <c r="X72">
        <v>1.63</v>
      </c>
      <c r="Y72">
        <v>2.2200000000000002</v>
      </c>
      <c r="Z72">
        <v>1.1100000000000001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2.42</v>
      </c>
      <c r="L73" s="46">
        <v>1.54</v>
      </c>
      <c r="M73" s="74">
        <v>0.89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4.8499999999999996</v>
      </c>
      <c r="W73">
        <v>0</v>
      </c>
      <c r="X73">
        <v>1.54</v>
      </c>
      <c r="Y73">
        <v>2.42</v>
      </c>
      <c r="Z73">
        <v>0.89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2.5499999999999998</v>
      </c>
      <c r="L74" s="46">
        <v>1.53</v>
      </c>
      <c r="M74" s="74">
        <v>0.88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4.96</v>
      </c>
      <c r="W74">
        <v>0</v>
      </c>
      <c r="X74">
        <v>1.53</v>
      </c>
      <c r="Y74">
        <v>2.5499999999999998</v>
      </c>
      <c r="Z74">
        <v>0.88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2.96</v>
      </c>
      <c r="L75" s="46">
        <v>1.54</v>
      </c>
      <c r="M75" s="74">
        <v>0.95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5.45</v>
      </c>
      <c r="W75">
        <v>0</v>
      </c>
      <c r="X75">
        <v>1.54</v>
      </c>
      <c r="Y75">
        <v>2.96</v>
      </c>
      <c r="Z75">
        <v>0.95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2.94</v>
      </c>
      <c r="L76" s="46">
        <v>1.64</v>
      </c>
      <c r="M76" s="74">
        <v>0.97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5.55</v>
      </c>
      <c r="W76">
        <v>0</v>
      </c>
      <c r="X76">
        <v>1.64</v>
      </c>
      <c r="Y76">
        <v>2.94</v>
      </c>
      <c r="Z76">
        <v>0.97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3.08</v>
      </c>
      <c r="L77" s="46">
        <v>1.64</v>
      </c>
      <c r="M77" s="74">
        <v>1.02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5.74</v>
      </c>
      <c r="W77">
        <v>0</v>
      </c>
      <c r="X77">
        <v>1.64</v>
      </c>
      <c r="Y77">
        <v>3.08</v>
      </c>
      <c r="Z77">
        <v>1.02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3.03</v>
      </c>
      <c r="L78" s="46">
        <v>1.61</v>
      </c>
      <c r="M78" s="74">
        <v>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5.64</v>
      </c>
      <c r="W78">
        <v>0</v>
      </c>
      <c r="X78">
        <v>1.61</v>
      </c>
      <c r="Y78">
        <v>3.03</v>
      </c>
      <c r="Z78">
        <v>1</v>
      </c>
    </row>
    <row r="79" spans="7:26">
      <c r="G79" t="s">
        <v>121</v>
      </c>
      <c r="H79" s="73">
        <v>10.48</v>
      </c>
      <c r="I79" s="46">
        <v>0</v>
      </c>
      <c r="J79" s="46">
        <v>0</v>
      </c>
      <c r="K79" s="46">
        <v>3.49</v>
      </c>
      <c r="L79" s="46">
        <v>1.86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15.83</v>
      </c>
      <c r="W79">
        <v>10.48</v>
      </c>
      <c r="X79">
        <v>1.86</v>
      </c>
      <c r="Y79">
        <v>3.49</v>
      </c>
      <c r="Z79">
        <v>0</v>
      </c>
    </row>
    <row r="80" spans="7:26">
      <c r="G80" t="s">
        <v>122</v>
      </c>
      <c r="H80" s="73">
        <v>16.05</v>
      </c>
      <c r="I80" s="46">
        <v>0</v>
      </c>
      <c r="J80" s="46">
        <v>0</v>
      </c>
      <c r="K80" s="46">
        <v>3.05</v>
      </c>
      <c r="L80" s="46">
        <v>1.63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20.73</v>
      </c>
      <c r="W80">
        <v>16.05</v>
      </c>
      <c r="X80">
        <v>1.63</v>
      </c>
      <c r="Y80">
        <v>3.05</v>
      </c>
      <c r="Z80">
        <v>0</v>
      </c>
    </row>
    <row r="81" spans="7:26">
      <c r="G81" t="s">
        <v>123</v>
      </c>
      <c r="H81" s="73">
        <v>14.58</v>
      </c>
      <c r="I81" s="46">
        <v>0</v>
      </c>
      <c r="J81" s="46">
        <v>0</v>
      </c>
      <c r="K81" s="46">
        <v>3.75</v>
      </c>
      <c r="L81" s="46">
        <v>1.92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20.25</v>
      </c>
      <c r="W81">
        <v>14.58</v>
      </c>
      <c r="X81">
        <v>1.92</v>
      </c>
      <c r="Y81">
        <v>3.75</v>
      </c>
      <c r="Z81">
        <v>0</v>
      </c>
    </row>
    <row r="82" spans="7:26">
      <c r="G82" t="s">
        <v>124</v>
      </c>
      <c r="H82" s="73">
        <v>29.6</v>
      </c>
      <c r="I82" s="46">
        <v>0</v>
      </c>
      <c r="J82" s="46">
        <v>0</v>
      </c>
      <c r="K82" s="46">
        <v>9.51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39.11</v>
      </c>
      <c r="W82">
        <v>29.6</v>
      </c>
      <c r="X82">
        <v>0</v>
      </c>
      <c r="Y82">
        <v>9.51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43.38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43.38</v>
      </c>
      <c r="W83">
        <v>0</v>
      </c>
      <c r="X83">
        <v>0</v>
      </c>
      <c r="Y83">
        <v>43.38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38.56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38.56</v>
      </c>
      <c r="W84">
        <v>0</v>
      </c>
      <c r="X84">
        <v>0</v>
      </c>
      <c r="Y84">
        <v>38.56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38.56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38.56</v>
      </c>
      <c r="W85">
        <v>0</v>
      </c>
      <c r="X85">
        <v>0</v>
      </c>
      <c r="Y85">
        <v>38.56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28.92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28.92</v>
      </c>
      <c r="W86">
        <v>0</v>
      </c>
      <c r="X86">
        <v>0</v>
      </c>
      <c r="Y86">
        <v>28.92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28.92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28.92</v>
      </c>
      <c r="W87">
        <v>0</v>
      </c>
      <c r="X87">
        <v>0</v>
      </c>
      <c r="Y87">
        <v>28.92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28.92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28.92</v>
      </c>
      <c r="W88">
        <v>0</v>
      </c>
      <c r="X88">
        <v>0</v>
      </c>
      <c r="Y88">
        <v>28.92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24.1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24.1</v>
      </c>
      <c r="W89">
        <v>0</v>
      </c>
      <c r="X89">
        <v>0</v>
      </c>
      <c r="Y89">
        <v>24.1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24.1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24.1</v>
      </c>
      <c r="W90">
        <v>0</v>
      </c>
      <c r="X90">
        <v>0</v>
      </c>
      <c r="Y90">
        <v>24.1</v>
      </c>
      <c r="Z90">
        <v>0</v>
      </c>
    </row>
    <row r="91" spans="7:26">
      <c r="G91" t="s">
        <v>133</v>
      </c>
      <c r="H91" s="73">
        <v>157.13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157.13</v>
      </c>
      <c r="W91">
        <v>157.13</v>
      </c>
      <c r="X91">
        <v>0</v>
      </c>
      <c r="Y91">
        <v>0</v>
      </c>
      <c r="Z91">
        <v>0</v>
      </c>
    </row>
    <row r="92" spans="7:26">
      <c r="G92" t="s">
        <v>134</v>
      </c>
      <c r="H92" s="73">
        <v>89.65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89.65</v>
      </c>
      <c r="W92">
        <v>89.65</v>
      </c>
      <c r="X92">
        <v>0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0.30122000000000004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0.18607250000000003</v>
      </c>
      <c r="L99" s="69">
        <f t="shared" si="1"/>
        <v>6.3127499999999989E-2</v>
      </c>
      <c r="M99" s="69">
        <f t="shared" si="1"/>
        <v>4.7989999999999998E-2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0.59841000000000011</v>
      </c>
      <c r="W99">
        <f t="shared" si="1"/>
        <v>0.30122000000000004</v>
      </c>
      <c r="X99">
        <f t="shared" si="1"/>
        <v>6.3127499999999989E-2</v>
      </c>
      <c r="Y99">
        <f t="shared" si="1"/>
        <v>0.18607250000000003</v>
      </c>
      <c r="Z99">
        <f t="shared" si="1"/>
        <v>4.7989999999999998E-2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45297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9.1783999999999999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572.25830615687676</v>
      </c>
      <c r="P3" s="36">
        <v>57.84</v>
      </c>
      <c r="Q3" s="36">
        <v>19.28</v>
      </c>
      <c r="R3" s="38">
        <v>0</v>
      </c>
      <c r="S3" s="38">
        <v>0</v>
      </c>
      <c r="T3" s="37">
        <f>SUMPRODUCT(LTA!J3:AN3,LTA!J$101:AN$101,LTA!J$103:AN$103)</f>
        <v>30.939999999999998</v>
      </c>
      <c r="U3" s="37">
        <f>SUMPRODUCT(LTA!J3:AN3,LTA!J$102:AN$102,LTA!J$103:AN$103)</f>
        <v>65.62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193.19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12.585582850475328</v>
      </c>
      <c r="AD3">
        <f>SUM(B3:AB3,AI3:AT3)-AC3</f>
        <v>1047.7911233064017</v>
      </c>
      <c r="AE3">
        <f>'IDT-1'!B3</f>
        <v>0</v>
      </c>
      <c r="AF3" s="24"/>
      <c r="AG3">
        <f>SUM(AD3:AF3)</f>
        <v>1047.7911233064017</v>
      </c>
      <c r="AI3" s="34">
        <f>PXIL!H3</f>
        <v>0</v>
      </c>
      <c r="AJ3" s="34">
        <f>PXIL!N3</f>
        <v>0</v>
      </c>
      <c r="AK3" s="34">
        <f>RTM_IEX!H3</f>
        <v>40.49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9.1783999999999999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571.17931540759753</v>
      </c>
      <c r="P4" s="36">
        <v>57.84</v>
      </c>
      <c r="Q4" s="36">
        <v>19.28</v>
      </c>
      <c r="R4" s="38">
        <v>0</v>
      </c>
      <c r="S4" s="38">
        <v>0</v>
      </c>
      <c r="T4" s="37">
        <f>SUMPRODUCT(LTA!J4:AN4,LTA!J$101:AN$101,LTA!J$103:AN$103)</f>
        <v>31.35</v>
      </c>
      <c r="U4" s="37">
        <f>SUMPRODUCT(LTA!J4:AN4,LTA!J$102:AN$102,LTA!J$103:AN$103)</f>
        <v>65.02000000000001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-18</v>
      </c>
      <c r="AA4" s="75">
        <f>STOA!H4</f>
        <v>193.19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12.387288167229386</v>
      </c>
      <c r="AD4">
        <f t="shared" ref="AD4:AD67" si="1">SUM(B4:AB4,AI4:AT4)-AC4</f>
        <v>988.23042724036827</v>
      </c>
      <c r="AE4">
        <f>'IDT-1'!B4</f>
        <v>0</v>
      </c>
      <c r="AF4" s="24"/>
      <c r="AG4">
        <f t="shared" ref="AG4:AG67" si="2">SUM(AD4:AF4)</f>
        <v>988.23042724036827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7.0924000000000005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574.05375125565058</v>
      </c>
      <c r="P5" s="36">
        <v>57.84</v>
      </c>
      <c r="Q5" s="36">
        <v>19.28</v>
      </c>
      <c r="R5" s="38">
        <v>0</v>
      </c>
      <c r="S5" s="38">
        <v>0</v>
      </c>
      <c r="T5" s="37">
        <f>SUMPRODUCT(LTA!J5:AN5,LTA!J$101:AN$101,LTA!J$103:AN$103)</f>
        <v>30.9</v>
      </c>
      <c r="U5" s="37">
        <f>SUMPRODUCT(LTA!J5:AN5,LTA!J$102:AN$102,LTA!J$103:AN$103)</f>
        <v>63.59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-64</v>
      </c>
      <c r="AA5" s="75">
        <f>STOA!H5</f>
        <v>193.19</v>
      </c>
      <c r="AB5" s="75">
        <f>-STOA!N5</f>
        <v>-218.02999999999997</v>
      </c>
      <c r="AC5">
        <f t="shared" si="0"/>
        <v>12.824492283697927</v>
      </c>
      <c r="AD5">
        <f t="shared" si="1"/>
        <v>947.45165897195261</v>
      </c>
      <c r="AE5">
        <f>'IDT-1'!B5</f>
        <v>0</v>
      </c>
      <c r="AF5" s="24"/>
      <c r="AG5">
        <f t="shared" si="2"/>
        <v>947.45165897195261</v>
      </c>
      <c r="AI5" s="34">
        <f>PXIL!H5</f>
        <v>0</v>
      </c>
      <c r="AJ5" s="34">
        <f>PXIL!N5</f>
        <v>0</v>
      </c>
      <c r="AK5" s="34">
        <f>RTM_IEX!H5</f>
        <v>6.75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5.0064000000000002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574.05647021035566</v>
      </c>
      <c r="P6" s="36">
        <v>57.84</v>
      </c>
      <c r="Q6" s="36">
        <v>19.28</v>
      </c>
      <c r="R6" s="38">
        <v>0</v>
      </c>
      <c r="S6" s="38">
        <v>0</v>
      </c>
      <c r="T6" s="37">
        <f>SUMPRODUCT(LTA!J6:AN6,LTA!J$101:AN$101,LTA!J$103:AN$103)</f>
        <v>30.75</v>
      </c>
      <c r="U6" s="37">
        <f>SUMPRODUCT(LTA!J6:AN6,LTA!J$102:AN$102,LTA!J$103:AN$103)</f>
        <v>62.480000000000004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-101</v>
      </c>
      <c r="AA6" s="75">
        <f>STOA!H6</f>
        <v>193.19</v>
      </c>
      <c r="AB6" s="75">
        <f>-STOA!N6</f>
        <v>-218.02999999999997</v>
      </c>
      <c r="AC6">
        <f t="shared" si="0"/>
        <v>13.158393558738346</v>
      </c>
      <c r="AD6">
        <f t="shared" si="1"/>
        <v>912.55447665161739</v>
      </c>
      <c r="AE6">
        <f>'IDT-1'!B6</f>
        <v>0</v>
      </c>
      <c r="AF6" s="24"/>
      <c r="AG6">
        <f t="shared" si="2"/>
        <v>912.55447665161739</v>
      </c>
      <c r="AI6" s="34">
        <f>PXIL!H6</f>
        <v>0</v>
      </c>
      <c r="AJ6" s="34">
        <f>PXIL!N6</f>
        <v>0</v>
      </c>
      <c r="AK6" s="34">
        <f>RTM_IEX!H6</f>
        <v>12.53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5.0064000000000002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618.97425264386641</v>
      </c>
      <c r="P7" s="36">
        <v>57.839999999999996</v>
      </c>
      <c r="Q7" s="36">
        <v>19.28</v>
      </c>
      <c r="R7" s="38">
        <v>0</v>
      </c>
      <c r="S7" s="38">
        <v>0</v>
      </c>
      <c r="T7" s="37">
        <f>SUMPRODUCT(LTA!J7:AN7,LTA!J$101:AN$101,LTA!J$103:AN$103)</f>
        <v>32.56</v>
      </c>
      <c r="U7" s="37">
        <f>SUMPRODUCT(LTA!J7:AN7,LTA!J$102:AN$102,LTA!J$103:AN$103)</f>
        <v>37.56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-137</v>
      </c>
      <c r="AA7" s="75">
        <f>STOA!H7</f>
        <v>193.19</v>
      </c>
      <c r="AB7" s="75">
        <f>-STOA!N7</f>
        <v>-218.02999999999997</v>
      </c>
      <c r="AC7">
        <f t="shared" si="0"/>
        <v>13.541288609275842</v>
      </c>
      <c r="AD7">
        <f t="shared" si="1"/>
        <v>885.44936403459064</v>
      </c>
      <c r="AE7">
        <f>'IDT-1'!B7</f>
        <v>0</v>
      </c>
      <c r="AF7" s="24"/>
      <c r="AG7">
        <f t="shared" si="2"/>
        <v>885.44936403459064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5.0064000000000002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618.97425264386641</v>
      </c>
      <c r="P8" s="36">
        <v>57.839999999999996</v>
      </c>
      <c r="Q8" s="36">
        <v>19.28</v>
      </c>
      <c r="R8" s="38">
        <v>0</v>
      </c>
      <c r="S8" s="38">
        <v>0</v>
      </c>
      <c r="T8" s="37">
        <f>SUMPRODUCT(LTA!J8:AN8,LTA!J$101:AN$101,LTA!J$103:AN$103)</f>
        <v>50.46</v>
      </c>
      <c r="U8" s="37">
        <f>SUMPRODUCT(LTA!J8:AN8,LTA!J$102:AN$102,LTA!J$103:AN$103)</f>
        <v>61.839999999999996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-163</v>
      </c>
      <c r="AA8" s="75">
        <f>STOA!H8</f>
        <v>193.19</v>
      </c>
      <c r="AB8" s="75">
        <f>-STOA!N8</f>
        <v>-218.02999999999997</v>
      </c>
      <c r="AC8">
        <f t="shared" si="0"/>
        <v>14.225975760546515</v>
      </c>
      <c r="AD8">
        <f t="shared" si="1"/>
        <v>887.94467688331986</v>
      </c>
      <c r="AE8">
        <f>'IDT-1'!B8</f>
        <v>0</v>
      </c>
      <c r="AF8" s="24"/>
      <c r="AG8">
        <f t="shared" si="2"/>
        <v>887.94467688331986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5.0064000000000002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614.75972164089285</v>
      </c>
      <c r="P9" s="36">
        <v>57.839999999999996</v>
      </c>
      <c r="Q9" s="36">
        <v>19.28</v>
      </c>
      <c r="R9" s="38">
        <v>0</v>
      </c>
      <c r="S9" s="38">
        <v>0</v>
      </c>
      <c r="T9" s="37">
        <f>SUMPRODUCT(LTA!J9:AN9,LTA!J$101:AN$101,LTA!J$103:AN$103)</f>
        <v>50</v>
      </c>
      <c r="U9" s="37">
        <f>SUMPRODUCT(LTA!J9:AN9,LTA!J$102:AN$102,LTA!J$103:AN$103)</f>
        <v>61.72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-181</v>
      </c>
      <c r="AA9" s="75">
        <f>STOA!H9</f>
        <v>193.19</v>
      </c>
      <c r="AB9" s="75">
        <f>-STOA!N9</f>
        <v>-218.02999999999997</v>
      </c>
      <c r="AC9">
        <f t="shared" si="0"/>
        <v>14.643144217265551</v>
      </c>
      <c r="AD9">
        <f t="shared" si="1"/>
        <v>828.7329774236274</v>
      </c>
      <c r="AE9">
        <f>'IDT-1'!B9</f>
        <v>0</v>
      </c>
      <c r="AF9" s="24"/>
      <c r="AG9">
        <f t="shared" si="2"/>
        <v>828.7329774236274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5.0064000000000002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613.90542492873101</v>
      </c>
      <c r="P10" s="36">
        <v>57.839999999999996</v>
      </c>
      <c r="Q10" s="36">
        <v>19.28</v>
      </c>
      <c r="R10" s="38">
        <v>0</v>
      </c>
      <c r="S10" s="38">
        <v>0</v>
      </c>
      <c r="T10" s="37">
        <f>SUMPRODUCT(LTA!J10:AN10,LTA!J$101:AN$101,LTA!J$103:AN$103)</f>
        <v>49.08</v>
      </c>
      <c r="U10" s="37">
        <f>SUMPRODUCT(LTA!J10:AN10,LTA!J$102:AN$102,LTA!J$103:AN$103)</f>
        <v>60.839999999999996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-194</v>
      </c>
      <c r="AA10" s="75">
        <f>STOA!H10</f>
        <v>193.19</v>
      </c>
      <c r="AB10" s="75">
        <f>-STOA!N10</f>
        <v>-218.02999999999997</v>
      </c>
      <c r="AC10">
        <f t="shared" si="0"/>
        <v>14.714030859857168</v>
      </c>
      <c r="AD10">
        <f t="shared" si="1"/>
        <v>815.00779406887375</v>
      </c>
      <c r="AE10">
        <f>'IDT-1'!B10</f>
        <v>0</v>
      </c>
      <c r="AF10" s="24"/>
      <c r="AG10">
        <f t="shared" si="2"/>
        <v>815.00779406887375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5.0064000000000002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587.81817764852667</v>
      </c>
      <c r="P11" s="36">
        <v>57.839999999999996</v>
      </c>
      <c r="Q11" s="36">
        <v>19.28</v>
      </c>
      <c r="R11" s="38">
        <v>0</v>
      </c>
      <c r="S11" s="38">
        <v>0</v>
      </c>
      <c r="T11" s="37">
        <f>SUMPRODUCT(LTA!J11:AN11,LTA!J$101:AN$101,LTA!J$103:AN$103)</f>
        <v>48.65</v>
      </c>
      <c r="U11" s="37">
        <f>SUMPRODUCT(LTA!J11:AN11,LTA!J$102:AN$102,LTA!J$103:AN$103)</f>
        <v>58.87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-238</v>
      </c>
      <c r="AA11" s="75">
        <f>STOA!H11</f>
        <v>193.19</v>
      </c>
      <c r="AB11" s="75">
        <f>-STOA!N11</f>
        <v>-218.02999999999997</v>
      </c>
      <c r="AC11">
        <f t="shared" si="0"/>
        <v>14.538364509528785</v>
      </c>
      <c r="AD11">
        <f t="shared" si="1"/>
        <v>800.29621313899793</v>
      </c>
      <c r="AE11">
        <f>'IDT-1'!B11</f>
        <v>0</v>
      </c>
      <c r="AF11" s="24"/>
      <c r="AG11">
        <f t="shared" si="2"/>
        <v>800.29621313899793</v>
      </c>
      <c r="AI11" s="34">
        <f>PXIL!H11</f>
        <v>0</v>
      </c>
      <c r="AJ11" s="34">
        <f>PXIL!N11</f>
        <v>0</v>
      </c>
      <c r="AK11" s="34">
        <f>RTM_IEX!H11</f>
        <v>10.6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5.0064000000000002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587.81817764852667</v>
      </c>
      <c r="P12" s="36">
        <v>57.839999999999996</v>
      </c>
      <c r="Q12" s="36">
        <v>19.28</v>
      </c>
      <c r="R12" s="38">
        <v>0</v>
      </c>
      <c r="S12" s="38">
        <v>0</v>
      </c>
      <c r="T12" s="37">
        <f>SUMPRODUCT(LTA!J12:AN12,LTA!J$101:AN$101,LTA!J$103:AN$103)</f>
        <v>48.75</v>
      </c>
      <c r="U12" s="37">
        <f>SUMPRODUCT(LTA!J12:AN12,LTA!J$102:AN$102,LTA!J$103:AN$103)</f>
        <v>56.79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-250</v>
      </c>
      <c r="AA12" s="75">
        <f>STOA!H12</f>
        <v>193.19</v>
      </c>
      <c r="AB12" s="75">
        <f>-STOA!N12</f>
        <v>-218.02999999999997</v>
      </c>
      <c r="AC12">
        <f t="shared" si="0"/>
        <v>14.639598402227454</v>
      </c>
      <c r="AD12">
        <f t="shared" si="1"/>
        <v>788.14497924629927</v>
      </c>
      <c r="AE12">
        <f>'IDT-1'!B12</f>
        <v>0</v>
      </c>
      <c r="AF12" s="24"/>
      <c r="AG12">
        <f t="shared" si="2"/>
        <v>788.14497924629927</v>
      </c>
      <c r="AI12" s="34">
        <f>PXIL!H12</f>
        <v>0</v>
      </c>
      <c r="AJ12" s="34">
        <f>PXIL!N12</f>
        <v>0</v>
      </c>
      <c r="AK12" s="34">
        <f>RTM_IEX!H12</f>
        <v>12.53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5.0064000000000002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587.81817764852667</v>
      </c>
      <c r="P13" s="36">
        <v>57.839999999999996</v>
      </c>
      <c r="Q13" s="36">
        <v>19.28</v>
      </c>
      <c r="R13" s="38">
        <v>0</v>
      </c>
      <c r="S13" s="38">
        <v>0</v>
      </c>
      <c r="T13" s="37">
        <f>SUMPRODUCT(LTA!J13:AN13,LTA!J$101:AN$101,LTA!J$103:AN$103)</f>
        <v>48.769999999999996</v>
      </c>
      <c r="U13" s="37">
        <f>SUMPRODUCT(LTA!J13:AN13,LTA!J$102:AN$102,LTA!J$103:AN$103)</f>
        <v>73.910000000000011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-248</v>
      </c>
      <c r="AA13" s="75">
        <f>STOA!H13</f>
        <v>193.19</v>
      </c>
      <c r="AB13" s="75">
        <f>-STOA!N13</f>
        <v>-218.02999999999997</v>
      </c>
      <c r="AC13">
        <f t="shared" si="0"/>
        <v>14.890101345349681</v>
      </c>
      <c r="AD13">
        <f t="shared" si="1"/>
        <v>767.50447630317717</v>
      </c>
      <c r="AE13">
        <f>'IDT-1'!B13</f>
        <v>0</v>
      </c>
      <c r="AF13" s="24"/>
      <c r="AG13">
        <f t="shared" si="2"/>
        <v>767.50447630317717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5.0064000000000002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587.81817764852667</v>
      </c>
      <c r="P14" s="36">
        <v>57.839999999999996</v>
      </c>
      <c r="Q14" s="36">
        <v>19.28</v>
      </c>
      <c r="R14" s="38">
        <v>0</v>
      </c>
      <c r="S14" s="38">
        <v>0</v>
      </c>
      <c r="T14" s="37">
        <f>SUMPRODUCT(LTA!J14:AN14,LTA!J$101:AN$101,LTA!J$103:AN$103)</f>
        <v>49.06</v>
      </c>
      <c r="U14" s="37">
        <f>SUMPRODUCT(LTA!J14:AN14,LTA!J$102:AN$102,LTA!J$103:AN$103)</f>
        <v>72.820000000000007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-246</v>
      </c>
      <c r="AA14" s="75">
        <f>STOA!H14</f>
        <v>193.19</v>
      </c>
      <c r="AB14" s="75">
        <f>-STOA!N14</f>
        <v>-218.02999999999997</v>
      </c>
      <c r="AC14">
        <f t="shared" si="0"/>
        <v>14.925737133974124</v>
      </c>
      <c r="AD14">
        <f t="shared" si="1"/>
        <v>761.66884051455247</v>
      </c>
      <c r="AE14">
        <f>'IDT-1'!B14</f>
        <v>0</v>
      </c>
      <c r="AF14" s="24"/>
      <c r="AG14">
        <f t="shared" si="2"/>
        <v>761.66884051455247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5.0064000000000002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598.10193684852663</v>
      </c>
      <c r="P15" s="36">
        <v>57.839999999999996</v>
      </c>
      <c r="Q15" s="36">
        <v>19.28</v>
      </c>
      <c r="R15" s="38">
        <v>0</v>
      </c>
      <c r="S15" s="38">
        <v>0</v>
      </c>
      <c r="T15" s="37">
        <f>SUMPRODUCT(LTA!J15:AN15,LTA!J$101:AN$101,LTA!J$103:AN$103)</f>
        <v>41.36</v>
      </c>
      <c r="U15" s="37">
        <f>SUMPRODUCT(LTA!J15:AN15,LTA!J$102:AN$102,LTA!J$103:AN$103)</f>
        <v>71.72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-252</v>
      </c>
      <c r="AA15" s="75">
        <f>STOA!H15</f>
        <v>193.19</v>
      </c>
      <c r="AB15" s="75">
        <f>-STOA!N15</f>
        <v>-218.02999999999997</v>
      </c>
      <c r="AC15">
        <f t="shared" si="0"/>
        <v>15.149979654376351</v>
      </c>
      <c r="AD15">
        <f t="shared" si="1"/>
        <v>737.92835719415041</v>
      </c>
      <c r="AE15">
        <f>'IDT-1'!B15</f>
        <v>0</v>
      </c>
      <c r="AF15" s="24"/>
      <c r="AG15">
        <f t="shared" si="2"/>
        <v>737.92835719415041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-53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5.0064000000000002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605.62316124852657</v>
      </c>
      <c r="P16" s="36">
        <v>57.839999999999996</v>
      </c>
      <c r="Q16" s="36">
        <v>19.28</v>
      </c>
      <c r="R16" s="38">
        <v>0</v>
      </c>
      <c r="S16" s="38">
        <v>0</v>
      </c>
      <c r="T16" s="37">
        <f>SUMPRODUCT(LTA!J16:AN16,LTA!J$101:AN$101,LTA!J$103:AN$103)</f>
        <v>41.45</v>
      </c>
      <c r="U16" s="37">
        <f>SUMPRODUCT(LTA!J16:AN16,LTA!J$102:AN$102,LTA!J$103:AN$103)</f>
        <v>70.62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-253</v>
      </c>
      <c r="AA16" s="75">
        <f>STOA!H16</f>
        <v>193.19</v>
      </c>
      <c r="AB16" s="75">
        <f>-STOA!N16</f>
        <v>-218.02999999999997</v>
      </c>
      <c r="AC16">
        <f t="shared" si="0"/>
        <v>15.255500885685688</v>
      </c>
      <c r="AD16">
        <f t="shared" si="1"/>
        <v>738.334060362841</v>
      </c>
      <c r="AE16">
        <f>'IDT-1'!B16</f>
        <v>0</v>
      </c>
      <c r="AF16" s="24"/>
      <c r="AG16">
        <f t="shared" si="2"/>
        <v>738.334060362841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-58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5.0064000000000002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634.43278324852656</v>
      </c>
      <c r="P17" s="36">
        <v>57.839999999999996</v>
      </c>
      <c r="Q17" s="36">
        <v>19.28</v>
      </c>
      <c r="R17" s="38">
        <v>0</v>
      </c>
      <c r="S17" s="38">
        <v>0</v>
      </c>
      <c r="T17" s="37">
        <f>SUMPRODUCT(LTA!J17:AN17,LTA!J$101:AN$101,LTA!J$103:AN$103)</f>
        <v>40.96</v>
      </c>
      <c r="U17" s="37">
        <f>SUMPRODUCT(LTA!J17:AN17,LTA!J$102:AN$102,LTA!J$103:AN$103)</f>
        <v>67.69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-248</v>
      </c>
      <c r="AA17" s="75">
        <f>STOA!H17</f>
        <v>193.19</v>
      </c>
      <c r="AB17" s="75">
        <f>-STOA!N17</f>
        <v>-218.02999999999997</v>
      </c>
      <c r="AC17">
        <f t="shared" si="0"/>
        <v>15.655139180433244</v>
      </c>
      <c r="AD17">
        <f t="shared" si="1"/>
        <v>741.32404406809337</v>
      </c>
      <c r="AE17">
        <f>'IDT-1'!B17</f>
        <v>0</v>
      </c>
      <c r="AF17" s="24"/>
      <c r="AG17">
        <f t="shared" si="2"/>
        <v>741.32404406809337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5.0064000000000002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634.19906144852666</v>
      </c>
      <c r="P18" s="36">
        <v>57.839999999999996</v>
      </c>
      <c r="Q18" s="36">
        <v>19.28</v>
      </c>
      <c r="R18" s="38">
        <v>0</v>
      </c>
      <c r="S18" s="38">
        <v>0</v>
      </c>
      <c r="T18" s="37">
        <f>SUMPRODUCT(LTA!J18:AN18,LTA!J$101:AN$101,LTA!J$103:AN$103)</f>
        <v>39.909999999999997</v>
      </c>
      <c r="U18" s="37">
        <f>SUMPRODUCT(LTA!J18:AN18,LTA!J$102:AN$102,LTA!J$103:AN$103)</f>
        <v>66.77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-242</v>
      </c>
      <c r="AA18" s="75">
        <f>STOA!H18</f>
        <v>193.19</v>
      </c>
      <c r="AB18" s="75">
        <f>-STOA!N18</f>
        <v>-218.02999999999997</v>
      </c>
      <c r="AC18">
        <f t="shared" si="0"/>
        <v>15.577329813239025</v>
      </c>
      <c r="AD18">
        <f t="shared" si="1"/>
        <v>746.19813163528784</v>
      </c>
      <c r="AE18">
        <f>'IDT-1'!B18</f>
        <v>0</v>
      </c>
      <c r="AF18" s="24"/>
      <c r="AG18">
        <f t="shared" si="2"/>
        <v>746.19813163528784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-84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5.0064000000000002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634.19906144852666</v>
      </c>
      <c r="P19" s="36">
        <v>57.839999999999996</v>
      </c>
      <c r="Q19" s="36">
        <v>19.28</v>
      </c>
      <c r="R19" s="38">
        <v>0</v>
      </c>
      <c r="S19" s="38">
        <v>0</v>
      </c>
      <c r="T19" s="37">
        <f>SUMPRODUCT(LTA!J19:AN19,LTA!J$101:AN$101,LTA!J$103:AN$103)</f>
        <v>39.15</v>
      </c>
      <c r="U19" s="37">
        <f>SUMPRODUCT(LTA!J19:AN19,LTA!J$102:AN$102,LTA!J$103:AN$103)</f>
        <v>66.22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-229</v>
      </c>
      <c r="AA19" s="75">
        <f>STOA!H19</f>
        <v>193.19</v>
      </c>
      <c r="AB19" s="75">
        <f>-STOA!N19</f>
        <v>-218.02999999999997</v>
      </c>
      <c r="AC19">
        <f t="shared" si="0"/>
        <v>15.396902658741242</v>
      </c>
      <c r="AD19">
        <f t="shared" si="1"/>
        <v>765.06855878978558</v>
      </c>
      <c r="AE19">
        <f>'IDT-1'!B19</f>
        <v>0</v>
      </c>
      <c r="AF19" s="24"/>
      <c r="AG19">
        <f t="shared" si="2"/>
        <v>765.06855878978558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5.0064000000000002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595.33940204852661</v>
      </c>
      <c r="P20" s="36">
        <v>57.839999999999996</v>
      </c>
      <c r="Q20" s="36">
        <v>19.28</v>
      </c>
      <c r="R20" s="38">
        <v>0</v>
      </c>
      <c r="S20" s="38">
        <v>0</v>
      </c>
      <c r="T20" s="37">
        <f>SUMPRODUCT(LTA!J20:AN20,LTA!J$101:AN$101,LTA!J$103:AN$103)</f>
        <v>38.69</v>
      </c>
      <c r="U20" s="37">
        <f>SUMPRODUCT(LTA!J20:AN20,LTA!J$102:AN$102,LTA!J$103:AN$103)</f>
        <v>65.040000000000006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-253</v>
      </c>
      <c r="AA20" s="75">
        <f>STOA!H20</f>
        <v>193.19</v>
      </c>
      <c r="AB20" s="75">
        <f>-STOA!N20</f>
        <v>-218.02999999999997</v>
      </c>
      <c r="AC20">
        <f t="shared" si="0"/>
        <v>14.607734160362121</v>
      </c>
      <c r="AD20">
        <f t="shared" si="1"/>
        <v>778.35806788816456</v>
      </c>
      <c r="AE20">
        <f>'IDT-1'!B20</f>
        <v>0</v>
      </c>
      <c r="AF20" s="24"/>
      <c r="AG20">
        <f t="shared" si="2"/>
        <v>778.35806788816456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5.0064000000000002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597.99941574398645</v>
      </c>
      <c r="P21" s="36">
        <v>57.839999999999996</v>
      </c>
      <c r="Q21" s="36">
        <v>19.28</v>
      </c>
      <c r="R21" s="38">
        <v>0</v>
      </c>
      <c r="S21" s="38">
        <v>0</v>
      </c>
      <c r="T21" s="37">
        <f>SUMPRODUCT(LTA!J21:AN21,LTA!J$101:AN$101,LTA!J$103:AN$103)</f>
        <v>29.939999999999998</v>
      </c>
      <c r="U21" s="37">
        <f>SUMPRODUCT(LTA!J21:AN21,LTA!J$102:AN$102,LTA!J$103:AN$103)</f>
        <v>61.82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-233</v>
      </c>
      <c r="AA21" s="75">
        <f>STOA!H21</f>
        <v>193.19</v>
      </c>
      <c r="AB21" s="75">
        <f>-STOA!N21</f>
        <v>-218.02999999999997</v>
      </c>
      <c r="AC21">
        <f t="shared" si="0"/>
        <v>14.360107120906202</v>
      </c>
      <c r="AD21">
        <f t="shared" si="1"/>
        <v>789.29570862308037</v>
      </c>
      <c r="AE21">
        <f>'IDT-1'!B21</f>
        <v>0</v>
      </c>
      <c r="AF21" s="24"/>
      <c r="AG21">
        <f t="shared" si="2"/>
        <v>789.29570862308037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5.0064000000000002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603.76682530398648</v>
      </c>
      <c r="P22" s="36">
        <v>57.84</v>
      </c>
      <c r="Q22" s="36">
        <v>19.28</v>
      </c>
      <c r="R22" s="38">
        <v>0</v>
      </c>
      <c r="S22" s="38">
        <v>0</v>
      </c>
      <c r="T22" s="37">
        <f>SUMPRODUCT(LTA!J22:AN22,LTA!J$101:AN$101,LTA!J$103:AN$103)</f>
        <v>29.61</v>
      </c>
      <c r="U22" s="37">
        <f>SUMPRODUCT(LTA!J22:AN22,LTA!J$102:AN$102,LTA!J$103:AN$103)</f>
        <v>61.269999999999996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-215</v>
      </c>
      <c r="AA22" s="75">
        <f>STOA!H22</f>
        <v>193.19</v>
      </c>
      <c r="AB22" s="75">
        <f>-STOA!N22</f>
        <v>-218.02999999999997</v>
      </c>
      <c r="AC22">
        <f t="shared" si="0"/>
        <v>14.2486805221622</v>
      </c>
      <c r="AD22">
        <f t="shared" si="1"/>
        <v>812.29454478182447</v>
      </c>
      <c r="AE22">
        <f>'IDT-1'!B22</f>
        <v>0</v>
      </c>
      <c r="AF22" s="24"/>
      <c r="AG22">
        <f t="shared" si="2"/>
        <v>812.29454478182447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5.0064000000000002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608.36065909239403</v>
      </c>
      <c r="P23" s="36">
        <v>57.839999999999996</v>
      </c>
      <c r="Q23" s="36">
        <v>19.28</v>
      </c>
      <c r="R23" s="38">
        <v>0</v>
      </c>
      <c r="S23" s="38">
        <v>0</v>
      </c>
      <c r="T23" s="37">
        <f>SUMPRODUCT(LTA!J23:AN23,LTA!J$101:AN$101,LTA!J$103:AN$103)</f>
        <v>28.83</v>
      </c>
      <c r="U23" s="37">
        <f>SUMPRODUCT(LTA!J23:AN23,LTA!J$102:AN$102,LTA!J$103:AN$103)</f>
        <v>52.97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-143</v>
      </c>
      <c r="AA23" s="75">
        <f>STOA!H23</f>
        <v>193.23000000000002</v>
      </c>
      <c r="AB23" s="75">
        <f>-STOA!N23</f>
        <v>-218.02999999999997</v>
      </c>
      <c r="AC23">
        <f t="shared" si="0"/>
        <v>13.649961369792811</v>
      </c>
      <c r="AD23">
        <f t="shared" si="1"/>
        <v>886.22709772260134</v>
      </c>
      <c r="AE23">
        <f>'IDT-1'!B23</f>
        <v>0</v>
      </c>
      <c r="AF23" s="24"/>
      <c r="AG23">
        <f t="shared" si="2"/>
        <v>886.22709772260134</v>
      </c>
      <c r="AI23" s="34">
        <f>PXIL!H23</f>
        <v>0</v>
      </c>
      <c r="AJ23" s="34">
        <f>PXIL!N23</f>
        <v>0</v>
      </c>
      <c r="AK23" s="34">
        <f>RTM_IEX!H23</f>
        <v>5.78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5.0064000000000002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615.37725193036454</v>
      </c>
      <c r="P24" s="36">
        <v>57.839999999999996</v>
      </c>
      <c r="Q24" s="36">
        <v>19.28</v>
      </c>
      <c r="R24" s="38">
        <v>0</v>
      </c>
      <c r="S24" s="38">
        <v>0</v>
      </c>
      <c r="T24" s="37">
        <f>SUMPRODUCT(LTA!J24:AN24,LTA!J$101:AN$101,LTA!J$103:AN$103)</f>
        <v>28.61</v>
      </c>
      <c r="U24" s="37">
        <f>SUMPRODUCT(LTA!J24:AN24,LTA!J$102:AN$102,LTA!J$103:AN$103)</f>
        <v>50.29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-115</v>
      </c>
      <c r="AA24" s="75">
        <f>STOA!H24</f>
        <v>193.23000000000002</v>
      </c>
      <c r="AB24" s="75">
        <f>-STOA!N24</f>
        <v>-218.02999999999997</v>
      </c>
      <c r="AC24">
        <f t="shared" si="0"/>
        <v>13.625512333334868</v>
      </c>
      <c r="AD24">
        <f t="shared" si="1"/>
        <v>939.5781395970298</v>
      </c>
      <c r="AE24">
        <f>'IDT-1'!B24</f>
        <v>0</v>
      </c>
      <c r="AF24" s="24"/>
      <c r="AG24">
        <f t="shared" si="2"/>
        <v>939.5781395970298</v>
      </c>
      <c r="AI24" s="34">
        <f>PXIL!H24</f>
        <v>0</v>
      </c>
      <c r="AJ24" s="34">
        <f>PXIL!N24</f>
        <v>0</v>
      </c>
      <c r="AK24" s="34">
        <f>RTM_IEX!H24</f>
        <v>26.99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5.0064000000000002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632.25621543434477</v>
      </c>
      <c r="P25" s="36">
        <v>57.84</v>
      </c>
      <c r="Q25" s="36">
        <v>19.28</v>
      </c>
      <c r="R25" s="38">
        <v>0</v>
      </c>
      <c r="S25" s="38">
        <v>0</v>
      </c>
      <c r="T25" s="37">
        <f>SUMPRODUCT(LTA!J25:AN25,LTA!J$101:AN$101,LTA!J$103:AN$103)</f>
        <v>28.060000000000002</v>
      </c>
      <c r="U25" s="37">
        <f>SUMPRODUCT(LTA!J25:AN25,LTA!J$102:AN$102,LTA!J$103:AN$103)</f>
        <v>48.989999999999995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-93</v>
      </c>
      <c r="AA25" s="75">
        <f>STOA!H25</f>
        <v>193.23000000000002</v>
      </c>
      <c r="AB25" s="75">
        <f>-STOA!N25</f>
        <v>-218.02999999999997</v>
      </c>
      <c r="AC25">
        <f t="shared" si="0"/>
        <v>13.743554156820741</v>
      </c>
      <c r="AD25">
        <f t="shared" si="1"/>
        <v>997.69906127752404</v>
      </c>
      <c r="AE25">
        <f>'IDT-1'!B25</f>
        <v>0</v>
      </c>
      <c r="AF25" s="24"/>
      <c r="AG25">
        <f t="shared" si="2"/>
        <v>997.69906127752404</v>
      </c>
      <c r="AI25" s="34">
        <f>PXIL!H25</f>
        <v>0</v>
      </c>
      <c r="AJ25" s="34">
        <f>PXIL!N25</f>
        <v>0</v>
      </c>
      <c r="AK25" s="34">
        <f>RTM_IEX!H25</f>
        <v>48.2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5.0064000000000002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644.3006820084895</v>
      </c>
      <c r="P26" s="36">
        <v>57.84</v>
      </c>
      <c r="Q26" s="36">
        <v>19.28</v>
      </c>
      <c r="R26" s="38">
        <v>0</v>
      </c>
      <c r="S26" s="38">
        <v>0</v>
      </c>
      <c r="T26" s="37">
        <f>SUMPRODUCT(LTA!J26:AN26,LTA!J$101:AN$101,LTA!J$103:AN$103)</f>
        <v>28.060000000000002</v>
      </c>
      <c r="U26" s="37">
        <f>SUMPRODUCT(LTA!J26:AN26,LTA!J$102:AN$102,LTA!J$103:AN$103)</f>
        <v>47.43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-58</v>
      </c>
      <c r="AA26" s="75">
        <f>STOA!H26</f>
        <v>193.23000000000002</v>
      </c>
      <c r="AB26" s="75">
        <f>-STOA!N26</f>
        <v>-218.02999999999997</v>
      </c>
      <c r="AC26">
        <f t="shared" si="0"/>
        <v>13.672809155672441</v>
      </c>
      <c r="AD26">
        <f t="shared" si="1"/>
        <v>1059.644272852817</v>
      </c>
      <c r="AE26">
        <f>'IDT-1'!B26</f>
        <v>0</v>
      </c>
      <c r="AF26" s="24"/>
      <c r="AG26">
        <f t="shared" si="2"/>
        <v>1059.644272852817</v>
      </c>
      <c r="AI26" s="34">
        <f>PXIL!H26</f>
        <v>0</v>
      </c>
      <c r="AJ26" s="34">
        <f>PXIL!N26</f>
        <v>0</v>
      </c>
      <c r="AK26" s="34">
        <f>RTM_IEX!H26</f>
        <v>64.59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5.0064000000000002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749.31539005988384</v>
      </c>
      <c r="P27" s="36">
        <v>117.83</v>
      </c>
      <c r="Q27" s="36">
        <v>38.195126174496643</v>
      </c>
      <c r="R27" s="38">
        <v>0</v>
      </c>
      <c r="S27" s="38">
        <v>0</v>
      </c>
      <c r="T27" s="37">
        <f>SUMPRODUCT(LTA!J27:AN27,LTA!J$101:AN$101,LTA!J$103:AN$103)</f>
        <v>33.200000000000003</v>
      </c>
      <c r="U27" s="37">
        <f>SUMPRODUCT(LTA!J27:AN27,LTA!J$102:AN$102,LTA!J$103:AN$103)</f>
        <v>45.809999999999995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193.19</v>
      </c>
      <c r="AB27" s="75">
        <f>-STOA!N27</f>
        <v>-239.13</v>
      </c>
      <c r="AC27">
        <f t="shared" si="0"/>
        <v>14.883153191165086</v>
      </c>
      <c r="AD27">
        <f t="shared" si="1"/>
        <v>1160.1437630432156</v>
      </c>
      <c r="AE27">
        <f>'IDT-1'!B27</f>
        <v>0</v>
      </c>
      <c r="AF27" s="24"/>
      <c r="AG27">
        <f t="shared" si="2"/>
        <v>1160.1437630432156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5.0064000000000002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824.18935346190483</v>
      </c>
      <c r="P28" s="36">
        <v>117.83</v>
      </c>
      <c r="Q28" s="36">
        <v>38.194392684610079</v>
      </c>
      <c r="R28" s="38">
        <v>0</v>
      </c>
      <c r="S28" s="38">
        <v>0</v>
      </c>
      <c r="T28" s="37">
        <f>SUMPRODUCT(LTA!J28:AN28,LTA!J$101:AN$101,LTA!J$103:AN$103)</f>
        <v>32.299999999999997</v>
      </c>
      <c r="U28" s="37">
        <f>SUMPRODUCT(LTA!J28:AN28,LTA!J$102:AN$102,LTA!J$103:AN$103)</f>
        <v>44.519999999999996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193.19</v>
      </c>
      <c r="AB28" s="75">
        <f>-STOA!N28</f>
        <v>-239.13</v>
      </c>
      <c r="AC28">
        <f t="shared" si="0"/>
        <v>15.281913379304786</v>
      </c>
      <c r="AD28">
        <f t="shared" si="1"/>
        <v>1257.4282327672101</v>
      </c>
      <c r="AE28">
        <f>'IDT-1'!B28</f>
        <v>0</v>
      </c>
      <c r="AF28" s="24"/>
      <c r="AG28">
        <f t="shared" si="2"/>
        <v>1257.4282327672101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-33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5.0064000000000002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103.39</v>
      </c>
      <c r="J29">
        <f>Bawana_RLNG!P29</f>
        <v>0</v>
      </c>
      <c r="K29">
        <f>Bawana_Spot!P29</f>
        <v>155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901.5705324101026</v>
      </c>
      <c r="P29" s="36">
        <v>117.83</v>
      </c>
      <c r="Q29" s="36">
        <v>38.194392684610079</v>
      </c>
      <c r="R29" s="38">
        <v>0</v>
      </c>
      <c r="S29" s="38">
        <v>0</v>
      </c>
      <c r="T29" s="37">
        <f>SUMPRODUCT(LTA!J29:AN29,LTA!J$101:AN$101,LTA!J$103:AN$103)</f>
        <v>31.619999999999997</v>
      </c>
      <c r="U29" s="37">
        <f>SUMPRODUCT(LTA!J29:AN29,LTA!J$102:AN$102,LTA!J$103:AN$103)</f>
        <v>42.81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193.19</v>
      </c>
      <c r="AB29" s="75">
        <f>-STOA!N29</f>
        <v>-239.13</v>
      </c>
      <c r="AC29">
        <f t="shared" si="0"/>
        <v>15.530995074321199</v>
      </c>
      <c r="AD29">
        <f t="shared" si="1"/>
        <v>1314.950330020391</v>
      </c>
      <c r="AE29">
        <f>'IDT-1'!B29</f>
        <v>0</v>
      </c>
      <c r="AF29" s="24"/>
      <c r="AG29">
        <f t="shared" si="2"/>
        <v>1314.950330020391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5.0064000000000002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103.39</v>
      </c>
      <c r="J30">
        <f>Bawana_RLNG!P30</f>
        <v>0</v>
      </c>
      <c r="K30">
        <f>Bawana_Spot!P30</f>
        <v>155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999.95958572475672</v>
      </c>
      <c r="P30" s="36">
        <v>117.83</v>
      </c>
      <c r="Q30" s="36">
        <v>38.194392684610079</v>
      </c>
      <c r="R30" s="38">
        <v>2.2999999999999998</v>
      </c>
      <c r="S30" s="38">
        <v>0</v>
      </c>
      <c r="T30" s="37">
        <f>SUMPRODUCT(LTA!J30:AN30,LTA!J$101:AN$101,LTA!J$103:AN$103)</f>
        <v>31</v>
      </c>
      <c r="U30" s="37">
        <f>SUMPRODUCT(LTA!J30:AN30,LTA!J$102:AN$102,LTA!J$103:AN$103)</f>
        <v>42.77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193.19</v>
      </c>
      <c r="AB30" s="75">
        <f>-STOA!N30</f>
        <v>-239.13</v>
      </c>
      <c r="AC30">
        <f t="shared" si="0"/>
        <v>16.523719961212294</v>
      </c>
      <c r="AD30">
        <f t="shared" si="1"/>
        <v>1395.9866584481545</v>
      </c>
      <c r="AE30">
        <f>'IDT-1'!B30</f>
        <v>0</v>
      </c>
      <c r="AF30" s="24"/>
      <c r="AG30">
        <f t="shared" si="2"/>
        <v>1395.9866584481545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-37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5.0064000000000002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103.39</v>
      </c>
      <c r="J31">
        <f>Bawana_RLNG!P31</f>
        <v>0</v>
      </c>
      <c r="K31">
        <f>Bawana_Spot!P31</f>
        <v>180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1061.6161245891381</v>
      </c>
      <c r="P31" s="36">
        <v>117.83</v>
      </c>
      <c r="Q31" s="36">
        <v>38.194392684610079</v>
      </c>
      <c r="R31" s="38">
        <v>5.6099999999999994</v>
      </c>
      <c r="S31" s="38">
        <v>0</v>
      </c>
      <c r="T31" s="37">
        <f>SUMPRODUCT(LTA!J31:AN31,LTA!J$101:AN$101,LTA!J$103:AN$103)</f>
        <v>36.61</v>
      </c>
      <c r="U31" s="37">
        <f>SUMPRODUCT(LTA!J31:AN31,LTA!J$102:AN$102,LTA!J$103:AN$103)</f>
        <v>41.98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231.89</v>
      </c>
      <c r="AB31" s="75">
        <f>-STOA!N31</f>
        <v>-239.13</v>
      </c>
      <c r="AC31">
        <f t="shared" si="0"/>
        <v>18.144805193441556</v>
      </c>
      <c r="AD31">
        <f t="shared" si="1"/>
        <v>1468.8521120803064</v>
      </c>
      <c r="AE31">
        <f>'IDT-1'!B31</f>
        <v>0</v>
      </c>
      <c r="AF31" s="24"/>
      <c r="AG31">
        <f t="shared" si="2"/>
        <v>1468.8521120803064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5.0064000000000002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103.39</v>
      </c>
      <c r="J32">
        <f>Bawana_RLNG!P32</f>
        <v>0</v>
      </c>
      <c r="K32">
        <f>Bawana_Spot!P32</f>
        <v>230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1093.8197439808173</v>
      </c>
      <c r="P32" s="36">
        <v>117.83</v>
      </c>
      <c r="Q32" s="36">
        <v>38.194392684610079</v>
      </c>
      <c r="R32" s="38">
        <v>10.700000000000003</v>
      </c>
      <c r="S32" s="38">
        <v>0</v>
      </c>
      <c r="T32" s="37">
        <f>SUMPRODUCT(LTA!J32:AN32,LTA!J$101:AN$101,LTA!J$103:AN$103)</f>
        <v>36.29</v>
      </c>
      <c r="U32" s="37">
        <f>SUMPRODUCT(LTA!J32:AN32,LTA!J$102:AN$102,LTA!J$103:AN$103)</f>
        <v>40.83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231.89</v>
      </c>
      <c r="AB32" s="75">
        <f>-STOA!N32</f>
        <v>-239.13</v>
      </c>
      <c r="AC32">
        <f t="shared" si="0"/>
        <v>18.882665911781437</v>
      </c>
      <c r="AD32">
        <f t="shared" si="1"/>
        <v>1551.9378707536459</v>
      </c>
      <c r="AE32">
        <f>'IDT-1'!B32</f>
        <v>0</v>
      </c>
      <c r="AF32" s="24"/>
      <c r="AG32">
        <f t="shared" si="2"/>
        <v>1551.9378707536459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5.0064000000000002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103.39</v>
      </c>
      <c r="J33">
        <f>Bawana_RLNG!P33</f>
        <v>0</v>
      </c>
      <c r="K33">
        <f>Bawana_Spot!P33</f>
        <v>310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1070.6367823804405</v>
      </c>
      <c r="P33" s="36">
        <v>117.83</v>
      </c>
      <c r="Q33" s="36">
        <v>38.194392684610079</v>
      </c>
      <c r="R33" s="38">
        <v>17.670000000000002</v>
      </c>
      <c r="S33" s="38">
        <v>0</v>
      </c>
      <c r="T33" s="37">
        <f>SUMPRODUCT(LTA!J33:AN33,LTA!J$101:AN$101,LTA!J$103:AN$103)</f>
        <v>37.909999999999997</v>
      </c>
      <c r="U33" s="37">
        <f>SUMPRODUCT(LTA!J33:AN33,LTA!J$102:AN$102,LTA!J$103:AN$103)</f>
        <v>38.520000000000003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231.89</v>
      </c>
      <c r="AB33" s="75">
        <f>-STOA!N33</f>
        <v>-239.13</v>
      </c>
      <c r="AC33">
        <f t="shared" si="0"/>
        <v>19.251729037565383</v>
      </c>
      <c r="AD33">
        <f t="shared" si="1"/>
        <v>1633.6658460274853</v>
      </c>
      <c r="AE33">
        <f>'IDT-1'!B33</f>
        <v>0</v>
      </c>
      <c r="AF33" s="24"/>
      <c r="AG33">
        <f t="shared" si="2"/>
        <v>1633.6658460274853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-79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5.0064000000000002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103.39</v>
      </c>
      <c r="J34">
        <f>Bawana_RLNG!P34</f>
        <v>0</v>
      </c>
      <c r="K34">
        <f>Bawana_Spot!P34</f>
        <v>310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1066.7685753648464</v>
      </c>
      <c r="P34" s="36">
        <v>117.83</v>
      </c>
      <c r="Q34" s="36">
        <v>38.194392684610079</v>
      </c>
      <c r="R34" s="38">
        <v>38.31</v>
      </c>
      <c r="S34" s="38">
        <v>0</v>
      </c>
      <c r="T34" s="37">
        <f>SUMPRODUCT(LTA!J34:AN34,LTA!J$101:AN$101,LTA!J$103:AN$103)</f>
        <v>45.59</v>
      </c>
      <c r="U34" s="37">
        <f>SUMPRODUCT(LTA!J34:AN34,LTA!J$102:AN$102,LTA!J$103:AN$103)</f>
        <v>37.49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231.89</v>
      </c>
      <c r="AB34" s="75">
        <f>-STOA!N34</f>
        <v>-239.13</v>
      </c>
      <c r="AC34">
        <f t="shared" si="0"/>
        <v>19.245164313237048</v>
      </c>
      <c r="AD34">
        <f t="shared" si="1"/>
        <v>1681.094203736219</v>
      </c>
      <c r="AE34">
        <f>'IDT-1'!B34</f>
        <v>31</v>
      </c>
      <c r="AF34" s="24"/>
      <c r="AG34">
        <f t="shared" si="2"/>
        <v>1712.094203736219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5.0064000000000002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103.39</v>
      </c>
      <c r="J35">
        <f>Bawana_RLNG!P35</f>
        <v>0</v>
      </c>
      <c r="K35">
        <f>Bawana_Spot!P35</f>
        <v>265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1043.9102498802511</v>
      </c>
      <c r="P35" s="36">
        <v>117.83</v>
      </c>
      <c r="Q35" s="36">
        <v>38.194392684610079</v>
      </c>
      <c r="R35" s="38">
        <v>43.1</v>
      </c>
      <c r="S35" s="38">
        <v>0</v>
      </c>
      <c r="T35" s="37">
        <f>SUMPRODUCT(LTA!J35:AN35,LTA!J$101:AN$101,LTA!J$103:AN$103)</f>
        <v>65.710000000000008</v>
      </c>
      <c r="U35" s="37">
        <f>SUMPRODUCT(LTA!J35:AN35,LTA!J$102:AN$102,LTA!J$103:AN$103)</f>
        <v>36.69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328.63000000000005</v>
      </c>
      <c r="AB35" s="75">
        <f>-STOA!N35</f>
        <v>-239.13</v>
      </c>
      <c r="AC35">
        <f t="shared" si="0"/>
        <v>19.647938590542008</v>
      </c>
      <c r="AD35">
        <f t="shared" si="1"/>
        <v>1738.683103974319</v>
      </c>
      <c r="AE35">
        <f>'IDT-1'!B35</f>
        <v>14</v>
      </c>
      <c r="AF35" s="24"/>
      <c r="AG35">
        <f t="shared" si="2"/>
        <v>1752.683103974319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5.0064000000000002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103.39</v>
      </c>
      <c r="J36">
        <f>Bawana_RLNG!P36</f>
        <v>0</v>
      </c>
      <c r="K36">
        <f>Bawana_Spot!P36</f>
        <v>229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975.78352422709486</v>
      </c>
      <c r="P36" s="36">
        <v>117.83</v>
      </c>
      <c r="Q36" s="36">
        <v>38.194392684610079</v>
      </c>
      <c r="R36" s="38">
        <v>43.100000000000009</v>
      </c>
      <c r="S36" s="38">
        <v>0</v>
      </c>
      <c r="T36" s="37">
        <f>SUMPRODUCT(LTA!J36:AN36,LTA!J$101:AN$101,LTA!J$103:AN$103)</f>
        <v>89.09</v>
      </c>
      <c r="U36" s="37">
        <f>SUMPRODUCT(LTA!J36:AN36,LTA!J$102:AN$102,LTA!J$103:AN$103)</f>
        <v>33.65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328.63000000000005</v>
      </c>
      <c r="AB36" s="75">
        <f>-STOA!N36</f>
        <v>-239.13</v>
      </c>
      <c r="AC36">
        <f t="shared" si="0"/>
        <v>18.927187779605717</v>
      </c>
      <c r="AD36">
        <f t="shared" si="1"/>
        <v>1657.6171291320995</v>
      </c>
      <c r="AE36">
        <f>'IDT-1'!B36</f>
        <v>155</v>
      </c>
      <c r="AF36" s="24"/>
      <c r="AG36">
        <f t="shared" si="2"/>
        <v>1812.6171291320995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-48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5.0064000000000002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103.39</v>
      </c>
      <c r="J37">
        <f>Bawana_RLNG!P37</f>
        <v>0</v>
      </c>
      <c r="K37">
        <f>Bawana_Spot!P37</f>
        <v>265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949.55239407495083</v>
      </c>
      <c r="P37" s="36">
        <v>117.83</v>
      </c>
      <c r="Q37" s="36">
        <v>38.194392684610079</v>
      </c>
      <c r="R37" s="38">
        <v>43.100000000000009</v>
      </c>
      <c r="S37" s="38">
        <v>0</v>
      </c>
      <c r="T37" s="37">
        <f>SUMPRODUCT(LTA!J37:AN37,LTA!J$101:AN$101,LTA!J$103:AN$103)</f>
        <v>137.25</v>
      </c>
      <c r="U37" s="37">
        <f>SUMPRODUCT(LTA!J37:AN37,LTA!J$102:AN$102,LTA!J$103:AN$103)</f>
        <v>31.490000000000002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328.63000000000005</v>
      </c>
      <c r="AB37" s="75">
        <f>-STOA!N37</f>
        <v>-239.13</v>
      </c>
      <c r="AC37">
        <f t="shared" si="0"/>
        <v>19.361761655428154</v>
      </c>
      <c r="AD37">
        <f t="shared" si="1"/>
        <v>1716.951425104133</v>
      </c>
      <c r="AE37">
        <f>'IDT-1'!B37</f>
        <v>162.69800000000001</v>
      </c>
      <c r="AF37" s="24"/>
      <c r="AG37">
        <f t="shared" si="2"/>
        <v>1879.6494251041331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-44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5.0064000000000002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103.39</v>
      </c>
      <c r="J38">
        <f>Bawana_RLNG!P38</f>
        <v>0</v>
      </c>
      <c r="K38">
        <f>Bawana_Spot!P38</f>
        <v>230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936.72209391495073</v>
      </c>
      <c r="P38" s="36">
        <v>117.83</v>
      </c>
      <c r="Q38" s="36">
        <v>38.194392684610079</v>
      </c>
      <c r="R38" s="38">
        <v>43.100000000000009</v>
      </c>
      <c r="S38" s="38">
        <v>0</v>
      </c>
      <c r="T38" s="37">
        <f>SUMPRODUCT(LTA!J38:AN38,LTA!J$101:AN$101,LTA!J$103:AN$103)</f>
        <v>169.35999999999999</v>
      </c>
      <c r="U38" s="37">
        <f>SUMPRODUCT(LTA!J38:AN38,LTA!J$102:AN$102,LTA!J$103:AN$103)</f>
        <v>29.64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21.72</v>
      </c>
      <c r="Z38" s="34">
        <f>IEX!N38</f>
        <v>0</v>
      </c>
      <c r="AA38" s="75">
        <f>STOA!H38</f>
        <v>361.41</v>
      </c>
      <c r="AB38" s="75">
        <f>-STOA!N38</f>
        <v>-239.13</v>
      </c>
      <c r="AC38">
        <f t="shared" si="0"/>
        <v>19.688434083660596</v>
      </c>
      <c r="AD38">
        <f t="shared" si="1"/>
        <v>1781.6244525159</v>
      </c>
      <c r="AE38">
        <f>'IDT-1'!B38</f>
        <v>143.785</v>
      </c>
      <c r="AF38" s="24"/>
      <c r="AG38">
        <f t="shared" si="2"/>
        <v>1925.4094525159001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-31</v>
      </c>
      <c r="AM38" s="34">
        <f>RTM_PXI!H38</f>
        <v>0</v>
      </c>
      <c r="AN38" s="34">
        <f>RTM_PXI!N38</f>
        <v>0</v>
      </c>
      <c r="AO38" s="148">
        <f>GDAM_IEX!H38</f>
        <v>15.07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5.0064000000000002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103.39</v>
      </c>
      <c r="J39">
        <f>Bawana_RLNG!P39</f>
        <v>0</v>
      </c>
      <c r="K39">
        <f>Bawana_Spot!P39</f>
        <v>160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925.25263792120131</v>
      </c>
      <c r="P39" s="36">
        <v>117.83</v>
      </c>
      <c r="Q39" s="36">
        <v>38.194392684610079</v>
      </c>
      <c r="R39" s="38">
        <v>43.100000000000009</v>
      </c>
      <c r="S39" s="38">
        <v>0</v>
      </c>
      <c r="T39" s="37">
        <f>SUMPRODUCT(LTA!J39:AN39,LTA!J$101:AN$101,LTA!J$103:AN$103)</f>
        <v>200.44000000000003</v>
      </c>
      <c r="U39" s="37">
        <f>SUMPRODUCT(LTA!J39:AN39,LTA!J$102:AN$102,LTA!J$103:AN$103)</f>
        <v>51.73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506.01000000000005</v>
      </c>
      <c r="AB39" s="75">
        <f>-STOA!N39</f>
        <v>-239.13</v>
      </c>
      <c r="AC39">
        <f t="shared" si="0"/>
        <v>20.127601394741095</v>
      </c>
      <c r="AD39">
        <f t="shared" si="1"/>
        <v>1887.6958292110705</v>
      </c>
      <c r="AE39">
        <f>'IDT-1'!B39</f>
        <v>114.727</v>
      </c>
      <c r="AF39" s="24"/>
      <c r="AG39">
        <f t="shared" si="2"/>
        <v>2002.4228292110706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5.0064000000000002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103.39</v>
      </c>
      <c r="J40">
        <f>Bawana_RLNG!P40</f>
        <v>0</v>
      </c>
      <c r="K40">
        <f>Bawana_Spot!P40</f>
        <v>160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900.73875607164985</v>
      </c>
      <c r="P40" s="36">
        <v>117.83</v>
      </c>
      <c r="Q40" s="36">
        <v>38.194392684610079</v>
      </c>
      <c r="R40" s="38">
        <v>43.100000000000009</v>
      </c>
      <c r="S40" s="38">
        <v>0</v>
      </c>
      <c r="T40" s="37">
        <f>SUMPRODUCT(LTA!J40:AN40,LTA!J$101:AN$101,LTA!J$103:AN$103)</f>
        <v>234.92000000000002</v>
      </c>
      <c r="U40" s="37">
        <f>SUMPRODUCT(LTA!J40:AN40,LTA!J$102:AN$102,LTA!J$103:AN$103)</f>
        <v>52.07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142.12</v>
      </c>
      <c r="Z40" s="34">
        <f>IEX!N40</f>
        <v>0</v>
      </c>
      <c r="AA40" s="75">
        <f>STOA!H40</f>
        <v>506.01000000000005</v>
      </c>
      <c r="AB40" s="75">
        <f>-STOA!N40</f>
        <v>-239.13</v>
      </c>
      <c r="AC40">
        <f t="shared" si="0"/>
        <v>22.86958224424399</v>
      </c>
      <c r="AD40">
        <f t="shared" si="1"/>
        <v>2014.5499665120162</v>
      </c>
      <c r="AE40">
        <f>'IDT-1'!B40</f>
        <v>47.052</v>
      </c>
      <c r="AF40" s="24"/>
      <c r="AG40">
        <f t="shared" si="2"/>
        <v>2061.6019665120161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-102</v>
      </c>
      <c r="AM40" s="34">
        <f>RTM_PXI!H40</f>
        <v>0</v>
      </c>
      <c r="AN40" s="34">
        <f>RTM_PXI!N40</f>
        <v>0</v>
      </c>
      <c r="AO40" s="148">
        <f>GDAM_IEX!H40</f>
        <v>75.17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5.0064000000000002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160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890.66598732805426</v>
      </c>
      <c r="P41" s="36">
        <v>117.83</v>
      </c>
      <c r="Q41" s="36">
        <v>38.194392684610079</v>
      </c>
      <c r="R41" s="38">
        <v>43.1</v>
      </c>
      <c r="S41" s="38">
        <v>0</v>
      </c>
      <c r="T41" s="37">
        <f>SUMPRODUCT(LTA!J41:AN41,LTA!J$101:AN$101,LTA!J$103:AN$103)</f>
        <v>262.48</v>
      </c>
      <c r="U41" s="37">
        <f>SUMPRODUCT(LTA!J41:AN41,LTA!J$102:AN$102,LTA!J$103:AN$103)</f>
        <v>51.82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189.57</v>
      </c>
      <c r="Z41" s="34">
        <f>IEX!N41</f>
        <v>0</v>
      </c>
      <c r="AA41" s="75">
        <f>STOA!H41</f>
        <v>506.01000000000005</v>
      </c>
      <c r="AB41" s="75">
        <f>-STOA!N41</f>
        <v>-239.13</v>
      </c>
      <c r="AC41">
        <f t="shared" si="0"/>
        <v>23.737557721771566</v>
      </c>
      <c r="AD41">
        <f t="shared" si="1"/>
        <v>2094.9192222908923</v>
      </c>
      <c r="AE41">
        <f>'IDT-1'!B41</f>
        <v>19.172999999999998</v>
      </c>
      <c r="AF41" s="24"/>
      <c r="AG41">
        <f t="shared" si="2"/>
        <v>2114.0922222908921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-113</v>
      </c>
      <c r="AM41" s="34">
        <f>RTM_PXI!H41</f>
        <v>0</v>
      </c>
      <c r="AN41" s="34">
        <f>RTM_PXI!N41</f>
        <v>0</v>
      </c>
      <c r="AO41" s="148">
        <f>GDAM_IEX!H41</f>
        <v>102.72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5.0064000000000002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160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890.66598732805426</v>
      </c>
      <c r="P42" s="36">
        <v>117.83</v>
      </c>
      <c r="Q42" s="36">
        <v>38.194392684610079</v>
      </c>
      <c r="R42" s="38">
        <v>43.1</v>
      </c>
      <c r="S42" s="38">
        <v>0</v>
      </c>
      <c r="T42" s="37">
        <f>SUMPRODUCT(LTA!J42:AN42,LTA!J$101:AN$101,LTA!J$103:AN$103)</f>
        <v>289.35000000000002</v>
      </c>
      <c r="U42" s="37">
        <f>SUMPRODUCT(LTA!J42:AN42,LTA!J$102:AN$102,LTA!J$103:AN$103)</f>
        <v>52.45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269.19</v>
      </c>
      <c r="Z42" s="34">
        <f>IEX!N42</f>
        <v>0</v>
      </c>
      <c r="AA42" s="75">
        <f>STOA!H42</f>
        <v>506.01000000000005</v>
      </c>
      <c r="AB42" s="75">
        <f>-STOA!N42</f>
        <v>-239.13</v>
      </c>
      <c r="AC42">
        <f t="shared" si="0"/>
        <v>25.239094554365352</v>
      </c>
      <c r="AD42">
        <f t="shared" si="1"/>
        <v>2159.697685458299</v>
      </c>
      <c r="AE42">
        <f>'IDT-1'!B42</f>
        <v>0</v>
      </c>
      <c r="AF42" s="24"/>
      <c r="AG42">
        <f t="shared" si="2"/>
        <v>2159.697685458299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-169</v>
      </c>
      <c r="AM42" s="34">
        <f>RTM_PXI!H42</f>
        <v>0</v>
      </c>
      <c r="AN42" s="34">
        <f>RTM_PXI!N42</f>
        <v>0</v>
      </c>
      <c r="AO42" s="148">
        <f>GDAM_IEX!H42</f>
        <v>117.88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5.0064000000000002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185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883.09623918230443</v>
      </c>
      <c r="P43" s="36">
        <v>117.83</v>
      </c>
      <c r="Q43" s="36">
        <v>38.194392684610079</v>
      </c>
      <c r="R43" s="38">
        <v>43.1</v>
      </c>
      <c r="S43" s="38">
        <v>0</v>
      </c>
      <c r="T43" s="37">
        <f>SUMPRODUCT(LTA!J43:AN43,LTA!J$101:AN$101,LTA!J$103:AN$103)</f>
        <v>328.81</v>
      </c>
      <c r="U43" s="37">
        <f>SUMPRODUCT(LTA!J43:AN43,LTA!J$102:AN$102,LTA!J$103:AN$103)</f>
        <v>52.239999999999995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109.68</v>
      </c>
      <c r="Z43" s="34">
        <f>IEX!N43</f>
        <v>0</v>
      </c>
      <c r="AA43" s="75">
        <f>STOA!H43</f>
        <v>506.01000000000005</v>
      </c>
      <c r="AB43" s="75">
        <f>-STOA!N43</f>
        <v>-239.13</v>
      </c>
      <c r="AC43">
        <f t="shared" si="0"/>
        <v>22.750797538033027</v>
      </c>
      <c r="AD43">
        <f t="shared" si="1"/>
        <v>2173.2562343288814</v>
      </c>
      <c r="AE43">
        <f>'IDT-1'!B43</f>
        <v>0</v>
      </c>
      <c r="AF43" s="24"/>
      <c r="AG43">
        <f t="shared" si="2"/>
        <v>2173.2562343288814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-16</v>
      </c>
      <c r="AM43" s="34">
        <f>RTM_PXI!H43</f>
        <v>0</v>
      </c>
      <c r="AN43" s="34">
        <f>RTM_PXI!N43</f>
        <v>0</v>
      </c>
      <c r="AO43" s="148">
        <f>GDAM_IEX!H43</f>
        <v>78.78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5.0064000000000002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191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883.09623918230443</v>
      </c>
      <c r="P44" s="36">
        <v>117.83</v>
      </c>
      <c r="Q44" s="36">
        <v>38.194392684610079</v>
      </c>
      <c r="R44" s="38">
        <v>43.1</v>
      </c>
      <c r="S44" s="38">
        <v>0</v>
      </c>
      <c r="T44" s="37">
        <f>SUMPRODUCT(LTA!J44:AN44,LTA!J$101:AN$101,LTA!J$103:AN$103)</f>
        <v>355.8</v>
      </c>
      <c r="U44" s="37">
        <f>SUMPRODUCT(LTA!J44:AN44,LTA!J$102:AN$102,LTA!J$103:AN$103)</f>
        <v>52.08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91.06</v>
      </c>
      <c r="Z44" s="34">
        <f>IEX!N44</f>
        <v>0</v>
      </c>
      <c r="AA44" s="75">
        <f>STOA!H44</f>
        <v>506.01000000000005</v>
      </c>
      <c r="AB44" s="75">
        <f>-STOA!N44</f>
        <v>-239.13</v>
      </c>
      <c r="AC44">
        <f t="shared" si="0"/>
        <v>22.783608907133466</v>
      </c>
      <c r="AD44">
        <f t="shared" si="1"/>
        <v>2185.1634229597807</v>
      </c>
      <c r="AE44">
        <f>'IDT-1'!B44</f>
        <v>0</v>
      </c>
      <c r="AF44" s="24"/>
      <c r="AG44">
        <f t="shared" si="2"/>
        <v>2185.1634229597807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-12</v>
      </c>
      <c r="AM44" s="34">
        <f>RTM_PXI!H44</f>
        <v>0</v>
      </c>
      <c r="AN44" s="34">
        <f>RTM_PXI!N44</f>
        <v>0</v>
      </c>
      <c r="AO44" s="148">
        <f>GDAM_IEX!H44</f>
        <v>72.510000000000005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5.0064000000000002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249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873.25503700667844</v>
      </c>
      <c r="P45" s="36">
        <v>117.83</v>
      </c>
      <c r="Q45" s="36">
        <v>38.194392684610079</v>
      </c>
      <c r="R45" s="38">
        <v>43.1</v>
      </c>
      <c r="S45" s="38">
        <v>0</v>
      </c>
      <c r="T45" s="37">
        <f>SUMPRODUCT(LTA!J45:AN45,LTA!J$101:AN$101,LTA!J$103:AN$103)</f>
        <v>379.59</v>
      </c>
      <c r="U45" s="37">
        <f>SUMPRODUCT(LTA!J45:AN45,LTA!J$102:AN$102,LTA!J$103:AN$103)</f>
        <v>52.069999999999993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53.14</v>
      </c>
      <c r="Z45" s="34">
        <f>IEX!N45</f>
        <v>0</v>
      </c>
      <c r="AA45" s="75">
        <f>STOA!H45</f>
        <v>506.01000000000005</v>
      </c>
      <c r="AB45" s="75">
        <f>-STOA!N45</f>
        <v>-239.13</v>
      </c>
      <c r="AC45">
        <f t="shared" si="0"/>
        <v>23.619986165050221</v>
      </c>
      <c r="AD45">
        <f t="shared" si="1"/>
        <v>2139.2858435262378</v>
      </c>
      <c r="AE45">
        <f>'IDT-1'!B45</f>
        <v>0</v>
      </c>
      <c r="AF45" s="24"/>
      <c r="AG45">
        <f t="shared" si="2"/>
        <v>2139.2858435262378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-84</v>
      </c>
      <c r="AM45" s="34">
        <f>RTM_PXI!H45</f>
        <v>0</v>
      </c>
      <c r="AN45" s="34">
        <f>RTM_PXI!N45</f>
        <v>0</v>
      </c>
      <c r="AO45" s="148">
        <f>GDAM_IEX!H45</f>
        <v>65.45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5.0064000000000002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267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873.57000471369042</v>
      </c>
      <c r="P46" s="36">
        <v>117.83</v>
      </c>
      <c r="Q46" s="36">
        <v>38.194392684610079</v>
      </c>
      <c r="R46" s="38">
        <v>43</v>
      </c>
      <c r="S46" s="38">
        <v>0</v>
      </c>
      <c r="T46" s="37">
        <f>SUMPRODUCT(LTA!J46:AN46,LTA!J$101:AN$101,LTA!J$103:AN$103)</f>
        <v>402.7</v>
      </c>
      <c r="U46" s="37">
        <f>SUMPRODUCT(LTA!J46:AN46,LTA!J$102:AN$102,LTA!J$103:AN$103)</f>
        <v>52.069999999999993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25.56</v>
      </c>
      <c r="Z46" s="34">
        <f>IEX!N46</f>
        <v>0</v>
      </c>
      <c r="AA46" s="75">
        <f>STOA!H46</f>
        <v>506.01000000000005</v>
      </c>
      <c r="AB46" s="75">
        <f>-STOA!N46</f>
        <v>-239.13</v>
      </c>
      <c r="AC46">
        <f t="shared" si="0"/>
        <v>23.552802209238905</v>
      </c>
      <c r="AD46">
        <f t="shared" si="1"/>
        <v>2127.3379951890615</v>
      </c>
      <c r="AE46">
        <f>'IDT-1'!B46</f>
        <v>0</v>
      </c>
      <c r="AF46" s="24"/>
      <c r="AG46">
        <f t="shared" si="2"/>
        <v>2127.3379951890615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-86</v>
      </c>
      <c r="AM46" s="34">
        <f>RTM_PXI!H46</f>
        <v>0</v>
      </c>
      <c r="AN46" s="34">
        <f>RTM_PXI!N46</f>
        <v>0</v>
      </c>
      <c r="AO46" s="148">
        <f>GDAM_IEX!H46</f>
        <v>41.69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5.0064000000000002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103.39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880.38255044174969</v>
      </c>
      <c r="P47" s="36">
        <v>117.83</v>
      </c>
      <c r="Q47" s="36">
        <v>38.194392684610079</v>
      </c>
      <c r="R47" s="38">
        <v>43</v>
      </c>
      <c r="S47" s="38">
        <v>0</v>
      </c>
      <c r="T47" s="37">
        <f>SUMPRODUCT(LTA!J47:AN47,LTA!J$101:AN$101,LTA!J$103:AN$103)</f>
        <v>405.27</v>
      </c>
      <c r="U47" s="37">
        <f>SUMPRODUCT(LTA!J47:AN47,LTA!J$102:AN$102,LTA!J$103:AN$103)</f>
        <v>50.15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322.93</v>
      </c>
      <c r="Z47" s="34">
        <f>IEX!N47</f>
        <v>0</v>
      </c>
      <c r="AA47" s="75">
        <f>STOA!H47</f>
        <v>193.67000000000002</v>
      </c>
      <c r="AB47" s="75">
        <f>-STOA!N47</f>
        <v>-239.13</v>
      </c>
      <c r="AC47">
        <f t="shared" si="0"/>
        <v>22.084096029014141</v>
      </c>
      <c r="AD47">
        <f t="shared" si="1"/>
        <v>2126.6892470973453</v>
      </c>
      <c r="AE47">
        <f>'IDT-1'!B47</f>
        <v>0</v>
      </c>
      <c r="AF47" s="24"/>
      <c r="AG47">
        <f t="shared" si="2"/>
        <v>2126.6892470973453</v>
      </c>
      <c r="AI47" s="34">
        <f>PXIL!H47</f>
        <v>0</v>
      </c>
      <c r="AJ47" s="34">
        <f>PXIL!N47</f>
        <v>0</v>
      </c>
      <c r="AK47" s="34">
        <f>RTM_IEX!H47</f>
        <v>78.08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5.0064000000000002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103.39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880.38255044174969</v>
      </c>
      <c r="P48" s="36">
        <v>117.83</v>
      </c>
      <c r="Q48" s="36">
        <v>38.194392684610079</v>
      </c>
      <c r="R48" s="38">
        <v>43</v>
      </c>
      <c r="S48" s="38">
        <v>0</v>
      </c>
      <c r="T48" s="37">
        <f>SUMPRODUCT(LTA!J48:AN48,LTA!J$101:AN$101,LTA!J$103:AN$103)</f>
        <v>423.7</v>
      </c>
      <c r="U48" s="37">
        <f>SUMPRODUCT(LTA!J48:AN48,LTA!J$102:AN$102,LTA!J$103:AN$103)</f>
        <v>50.29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193.67000000000002</v>
      </c>
      <c r="AB48" s="75">
        <f>-STOA!N48</f>
        <v>-239.13</v>
      </c>
      <c r="AC48">
        <f t="shared" si="0"/>
        <v>21.859648029014142</v>
      </c>
      <c r="AD48">
        <f t="shared" si="1"/>
        <v>2100.1936950973459</v>
      </c>
      <c r="AE48">
        <f>'IDT-1'!B48</f>
        <v>0</v>
      </c>
      <c r="AF48" s="24"/>
      <c r="AG48">
        <f t="shared" si="2"/>
        <v>2100.1936950973459</v>
      </c>
      <c r="AI48" s="34">
        <f>PXIL!H48</f>
        <v>0</v>
      </c>
      <c r="AJ48" s="34">
        <f>PXIL!N48</f>
        <v>0</v>
      </c>
      <c r="AK48" s="34">
        <f>RTM_IEX!H48</f>
        <v>183.16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172.56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5.0064000000000002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103.39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871.89551375688507</v>
      </c>
      <c r="P49" s="36">
        <v>117.83</v>
      </c>
      <c r="Q49" s="36">
        <v>38.194392684610079</v>
      </c>
      <c r="R49" s="38">
        <v>43</v>
      </c>
      <c r="S49" s="38">
        <v>0</v>
      </c>
      <c r="T49" s="37">
        <f>SUMPRODUCT(LTA!J49:AN49,LTA!J$101:AN$101,LTA!J$103:AN$103)</f>
        <v>433.64</v>
      </c>
      <c r="U49" s="37">
        <f>SUMPRODUCT(LTA!J49:AN49,LTA!J$102:AN$102,LTA!J$103:AN$103)</f>
        <v>50.63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193.67000000000002</v>
      </c>
      <c r="AB49" s="75">
        <f>-STOA!N49</f>
        <v>-239.13</v>
      </c>
      <c r="AC49">
        <f t="shared" si="0"/>
        <v>21.818008920861281</v>
      </c>
      <c r="AD49">
        <f t="shared" si="1"/>
        <v>2095.2782975206342</v>
      </c>
      <c r="AE49">
        <f>'IDT-1'!B49</f>
        <v>0</v>
      </c>
      <c r="AF49" s="24"/>
      <c r="AG49">
        <f t="shared" si="2"/>
        <v>2095.2782975206342</v>
      </c>
      <c r="AI49" s="34">
        <f>PXIL!H49</f>
        <v>0</v>
      </c>
      <c r="AJ49" s="34">
        <f>PXIL!N49</f>
        <v>0</v>
      </c>
      <c r="AK49" s="34">
        <f>RTM_IEX!H49</f>
        <v>203.41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145.56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5.0064000000000002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103.39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870.96062655688513</v>
      </c>
      <c r="P50" s="36">
        <v>117.83</v>
      </c>
      <c r="Q50" s="36">
        <v>38.194392684610079</v>
      </c>
      <c r="R50" s="38">
        <v>43</v>
      </c>
      <c r="S50" s="38">
        <v>0</v>
      </c>
      <c r="T50" s="37">
        <f>SUMPRODUCT(LTA!J50:AN50,LTA!J$101:AN$101,LTA!J$103:AN$103)</f>
        <v>448.53</v>
      </c>
      <c r="U50" s="37">
        <f>SUMPRODUCT(LTA!J50:AN50,LTA!J$102:AN$102,LTA!J$103:AN$103)</f>
        <v>51.010000000000005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117.61</v>
      </c>
      <c r="Z50" s="34">
        <f>IEX!N50</f>
        <v>0</v>
      </c>
      <c r="AA50" s="75">
        <f>STOA!H50</f>
        <v>193.67000000000002</v>
      </c>
      <c r="AB50" s="75">
        <f>-STOA!N50</f>
        <v>-239.13</v>
      </c>
      <c r="AC50">
        <f t="shared" si="0"/>
        <v>21.557819868381277</v>
      </c>
      <c r="AD50">
        <f t="shared" si="1"/>
        <v>2064.5635993731139</v>
      </c>
      <c r="AE50">
        <f>'IDT-1'!B50</f>
        <v>0</v>
      </c>
      <c r="AF50" s="24"/>
      <c r="AG50">
        <f t="shared" si="2"/>
        <v>2064.5635993731139</v>
      </c>
      <c r="AI50" s="34">
        <f>PXIL!H50</f>
        <v>0</v>
      </c>
      <c r="AJ50" s="34">
        <f>PXIL!N50</f>
        <v>0</v>
      </c>
      <c r="AK50" s="34">
        <f>RTM_IEX!H50</f>
        <v>186.05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5.0064000000000002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103.39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870.96062655688513</v>
      </c>
      <c r="P51" s="36">
        <v>117.83</v>
      </c>
      <c r="Q51" s="36">
        <v>38.194392684610079</v>
      </c>
      <c r="R51" s="38">
        <v>43</v>
      </c>
      <c r="S51" s="38">
        <v>0</v>
      </c>
      <c r="T51" s="37">
        <f>SUMPRODUCT(LTA!J51:AN51,LTA!J$101:AN$101,LTA!J$103:AN$103)</f>
        <v>442.65999999999997</v>
      </c>
      <c r="U51" s="37">
        <f>SUMPRODUCT(LTA!J51:AN51,LTA!J$102:AN$102,LTA!J$103:AN$103)</f>
        <v>50.620000000000005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80.98</v>
      </c>
      <c r="Z51" s="34">
        <f>IEX!N51</f>
        <v>0</v>
      </c>
      <c r="AA51" s="75">
        <f>STOA!H51</f>
        <v>193.67000000000002</v>
      </c>
      <c r="AB51" s="75">
        <f>-STOA!N51</f>
        <v>-239.13</v>
      </c>
      <c r="AC51">
        <f t="shared" si="0"/>
        <v>21.04373986838128</v>
      </c>
      <c r="AD51">
        <f t="shared" si="1"/>
        <v>2003.8776793731138</v>
      </c>
      <c r="AE51">
        <f>'IDT-1'!B51</f>
        <v>0</v>
      </c>
      <c r="AF51" s="24"/>
      <c r="AG51">
        <f t="shared" si="2"/>
        <v>2003.8776793731138</v>
      </c>
      <c r="AI51" s="34">
        <f>PXIL!H51</f>
        <v>0</v>
      </c>
      <c r="AJ51" s="34">
        <f>PXIL!N51</f>
        <v>0</v>
      </c>
      <c r="AK51" s="34">
        <f>RTM_IEX!H51</f>
        <v>167.74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5.0064000000000002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103.39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870.96062655688513</v>
      </c>
      <c r="P52" s="36">
        <v>117.83</v>
      </c>
      <c r="Q52" s="36">
        <v>38.194392684610079</v>
      </c>
      <c r="R52" s="38">
        <v>43</v>
      </c>
      <c r="S52" s="38">
        <v>0</v>
      </c>
      <c r="T52" s="37">
        <f>SUMPRODUCT(LTA!J52:AN52,LTA!J$101:AN$101,LTA!J$103:AN$103)</f>
        <v>464.91999999999996</v>
      </c>
      <c r="U52" s="37">
        <f>SUMPRODUCT(LTA!J52:AN52,LTA!J$102:AN$102,LTA!J$103:AN$103)</f>
        <v>51.46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30.85</v>
      </c>
      <c r="Z52" s="34">
        <f>IEX!N52</f>
        <v>0</v>
      </c>
      <c r="AA52" s="75">
        <f>STOA!H52</f>
        <v>193.67000000000002</v>
      </c>
      <c r="AB52" s="75">
        <f>-STOA!N52</f>
        <v>-239.13</v>
      </c>
      <c r="AC52">
        <f t="shared" si="0"/>
        <v>20.687075868381282</v>
      </c>
      <c r="AD52">
        <f t="shared" si="1"/>
        <v>1961.7743433731139</v>
      </c>
      <c r="AE52">
        <f>'IDT-1'!B52</f>
        <v>0</v>
      </c>
      <c r="AF52" s="24"/>
      <c r="AG52">
        <f t="shared" si="2"/>
        <v>1961.7743433731139</v>
      </c>
      <c r="AI52" s="34">
        <f>PXIL!H52</f>
        <v>0</v>
      </c>
      <c r="AJ52" s="34">
        <f>PXIL!N52</f>
        <v>0</v>
      </c>
      <c r="AK52" s="34">
        <f>RTM_IEX!H52</f>
        <v>152.31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5.0064000000000002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133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865.88973901468285</v>
      </c>
      <c r="P53" s="36">
        <v>117.83</v>
      </c>
      <c r="Q53" s="36">
        <v>38.194392684610079</v>
      </c>
      <c r="R53" s="38">
        <v>43</v>
      </c>
      <c r="S53" s="38">
        <v>0</v>
      </c>
      <c r="T53" s="37">
        <f>SUMPRODUCT(LTA!J53:AN53,LTA!J$101:AN$101,LTA!J$103:AN$103)</f>
        <v>454.3</v>
      </c>
      <c r="U53" s="37">
        <f>SUMPRODUCT(LTA!J53:AN53,LTA!J$102:AN$102,LTA!J$103:AN$103)</f>
        <v>54.34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193.67000000000002</v>
      </c>
      <c r="AB53" s="75">
        <f>-STOA!N53</f>
        <v>-239.13</v>
      </c>
      <c r="AC53">
        <f t="shared" si="0"/>
        <v>20.285716413026783</v>
      </c>
      <c r="AD53">
        <f t="shared" si="1"/>
        <v>1914.3948152862658</v>
      </c>
      <c r="AE53">
        <f>'IDT-1'!B53</f>
        <v>0</v>
      </c>
      <c r="AF53" s="24"/>
      <c r="AG53">
        <f t="shared" si="2"/>
        <v>1914.3948152862658</v>
      </c>
      <c r="AI53" s="34">
        <f>PXIL!H53</f>
        <v>0</v>
      </c>
      <c r="AJ53" s="34">
        <f>PXIL!N53</f>
        <v>0</v>
      </c>
      <c r="AK53" s="34">
        <f>RTM_IEX!H53</f>
        <v>118.58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5.0064000000000002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133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865.89388853533546</v>
      </c>
      <c r="P54" s="36">
        <v>117.83</v>
      </c>
      <c r="Q54" s="36">
        <v>38.194392684610079</v>
      </c>
      <c r="R54" s="38">
        <v>43</v>
      </c>
      <c r="S54" s="38">
        <v>0</v>
      </c>
      <c r="T54" s="37">
        <f>SUMPRODUCT(LTA!J54:AN54,LTA!J$101:AN$101,LTA!J$103:AN$103)</f>
        <v>480.45000000000005</v>
      </c>
      <c r="U54" s="37">
        <f>SUMPRODUCT(LTA!J54:AN54,LTA!J$102:AN$102,LTA!J$103:AN$103)</f>
        <v>55.83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193.67000000000002</v>
      </c>
      <c r="AB54" s="75">
        <f>-STOA!N54</f>
        <v>-239.13</v>
      </c>
      <c r="AC54">
        <f t="shared" si="0"/>
        <v>19.81341926900026</v>
      </c>
      <c r="AD54">
        <f t="shared" si="1"/>
        <v>1858.6412619509449</v>
      </c>
      <c r="AE54">
        <f>'IDT-1'!B54</f>
        <v>0</v>
      </c>
      <c r="AF54" s="24"/>
      <c r="AG54">
        <f t="shared" si="2"/>
        <v>1858.6412619509449</v>
      </c>
      <c r="AI54" s="34">
        <f>PXIL!H54</f>
        <v>0</v>
      </c>
      <c r="AJ54" s="34">
        <f>PXIL!N54</f>
        <v>0</v>
      </c>
      <c r="AK54" s="34">
        <f>RTM_IEX!H54</f>
        <v>34.71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5.0064000000000002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133</v>
      </c>
      <c r="J55">
        <f>Bawana_RLNG!P55</f>
        <v>0</v>
      </c>
      <c r="K55">
        <f>Bawana_Spot!P55</f>
        <v>250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865.89384674619851</v>
      </c>
      <c r="P55" s="36">
        <v>117.83</v>
      </c>
      <c r="Q55" s="36">
        <v>38.194392684610079</v>
      </c>
      <c r="R55" s="38">
        <v>43</v>
      </c>
      <c r="S55" s="38">
        <v>0</v>
      </c>
      <c r="T55" s="37">
        <f>SUMPRODUCT(LTA!J55:AN55,LTA!J$101:AN$101,LTA!J$103:AN$103)</f>
        <v>451.33000000000004</v>
      </c>
      <c r="U55" s="37">
        <f>SUMPRODUCT(LTA!J55:AN55,LTA!J$102:AN$102,LTA!J$103:AN$103)</f>
        <v>58.52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193.57</v>
      </c>
      <c r="AB55" s="75">
        <f>-STOA!N55</f>
        <v>-239.13</v>
      </c>
      <c r="AC55">
        <f t="shared" si="0"/>
        <v>20.528676173316406</v>
      </c>
      <c r="AD55">
        <f t="shared" si="1"/>
        <v>1850.6859632574919</v>
      </c>
      <c r="AE55">
        <f>'IDT-1'!B55</f>
        <v>0</v>
      </c>
      <c r="AF55" s="24"/>
      <c r="AG55">
        <f t="shared" si="2"/>
        <v>1850.6859632574919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-46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5.0064000000000002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133</v>
      </c>
      <c r="J56">
        <f>Bawana_RLNG!P56</f>
        <v>0</v>
      </c>
      <c r="K56">
        <f>Bawana_Spot!P56</f>
        <v>250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802.63660833468089</v>
      </c>
      <c r="P56" s="36">
        <v>117.83</v>
      </c>
      <c r="Q56" s="36">
        <v>38.194392684610079</v>
      </c>
      <c r="R56" s="38">
        <v>43</v>
      </c>
      <c r="S56" s="38">
        <v>0</v>
      </c>
      <c r="T56" s="37">
        <f>SUMPRODUCT(LTA!J56:AN56,LTA!J$101:AN$101,LTA!J$103:AN$103)</f>
        <v>467.02</v>
      </c>
      <c r="U56" s="37">
        <f>SUMPRODUCT(LTA!J56:AN56,LTA!J$102:AN$102,LTA!J$103:AN$103)</f>
        <v>59.190000000000005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193.57</v>
      </c>
      <c r="AB56" s="75">
        <f>-STOA!N56</f>
        <v>-239.13</v>
      </c>
      <c r="AC56">
        <f t="shared" si="0"/>
        <v>19.948373900712106</v>
      </c>
      <c r="AD56">
        <f t="shared" si="1"/>
        <v>1826.369027118579</v>
      </c>
      <c r="AE56">
        <f>'IDT-1'!B56</f>
        <v>0</v>
      </c>
      <c r="AF56" s="24"/>
      <c r="AG56">
        <f t="shared" si="2"/>
        <v>1826.369027118579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-24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5.0064000000000002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133</v>
      </c>
      <c r="J57">
        <f>Bawana_RLNG!P57</f>
        <v>0</v>
      </c>
      <c r="K57">
        <f>Bawana_Spot!P57</f>
        <v>180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792.03811164479998</v>
      </c>
      <c r="P57" s="36">
        <v>117.83</v>
      </c>
      <c r="Q57" s="36">
        <v>38.194392684610079</v>
      </c>
      <c r="R57" s="38">
        <v>43</v>
      </c>
      <c r="S57" s="38">
        <v>0</v>
      </c>
      <c r="T57" s="37">
        <f>SUMPRODUCT(LTA!J57:AN57,LTA!J$101:AN$101,LTA!J$103:AN$103)</f>
        <v>457.31</v>
      </c>
      <c r="U57" s="37">
        <f>SUMPRODUCT(LTA!J57:AN57,LTA!J$102:AN$102,LTA!J$103:AN$103)</f>
        <v>50.18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193.57</v>
      </c>
      <c r="AB57" s="75">
        <f>-STOA!N57</f>
        <v>-239.13</v>
      </c>
      <c r="AC57">
        <f t="shared" si="0"/>
        <v>19.510046743119766</v>
      </c>
      <c r="AD57">
        <f t="shared" si="1"/>
        <v>1822.82885758629</v>
      </c>
      <c r="AE57">
        <f>'IDT-1'!B57</f>
        <v>0</v>
      </c>
      <c r="AF57" s="24"/>
      <c r="AG57">
        <f t="shared" si="2"/>
        <v>1822.82885758629</v>
      </c>
      <c r="AI57" s="34">
        <f>PXIL!H57</f>
        <v>0</v>
      </c>
      <c r="AJ57" s="34">
        <f>PXIL!N57</f>
        <v>0</v>
      </c>
      <c r="AK57" s="34">
        <f>RTM_IEX!H57</f>
        <v>71.34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5.0064000000000002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133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775.65142035324209</v>
      </c>
      <c r="P58" s="36">
        <v>117.83</v>
      </c>
      <c r="Q58" s="36">
        <v>38.194392684610079</v>
      </c>
      <c r="R58" s="38">
        <v>43</v>
      </c>
      <c r="S58" s="38">
        <v>0</v>
      </c>
      <c r="T58" s="37">
        <f>SUMPRODUCT(LTA!J58:AN58,LTA!J$101:AN$101,LTA!J$103:AN$103)</f>
        <v>481.82</v>
      </c>
      <c r="U58" s="37">
        <f>SUMPRODUCT(LTA!J58:AN58,LTA!J$102:AN$102,LTA!J$103:AN$103)</f>
        <v>50.18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193.57</v>
      </c>
      <c r="AB58" s="75">
        <f>-STOA!N58</f>
        <v>-239.13</v>
      </c>
      <c r="AC58">
        <f t="shared" si="0"/>
        <v>19.026654536270676</v>
      </c>
      <c r="AD58">
        <f t="shared" si="1"/>
        <v>1765.7655585015818</v>
      </c>
      <c r="AE58">
        <f>'IDT-1'!B58</f>
        <v>0</v>
      </c>
      <c r="AF58" s="24"/>
      <c r="AG58">
        <f t="shared" si="2"/>
        <v>1765.7655585015818</v>
      </c>
      <c r="AI58" s="34">
        <f>PXIL!H58</f>
        <v>0</v>
      </c>
      <c r="AJ58" s="34">
        <f>PXIL!N58</f>
        <v>0</v>
      </c>
      <c r="AK58" s="34">
        <f>RTM_IEX!H58</f>
        <v>35.67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5.0064000000000002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768.90309243326146</v>
      </c>
      <c r="P59" s="36">
        <v>117.83</v>
      </c>
      <c r="Q59" s="36">
        <v>38.194392684610079</v>
      </c>
      <c r="R59" s="38">
        <v>43</v>
      </c>
      <c r="S59" s="38">
        <v>0</v>
      </c>
      <c r="T59" s="37">
        <f>SUMPRODUCT(LTA!J59:AN59,LTA!J$101:AN$101,LTA!J$103:AN$103)</f>
        <v>444.24</v>
      </c>
      <c r="U59" s="37">
        <f>SUMPRODUCT(LTA!J59:AN59,LTA!J$102:AN$102,LTA!J$103:AN$103)</f>
        <v>50.18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193.57</v>
      </c>
      <c r="AB59" s="75">
        <f>-STOA!N59</f>
        <v>-239.13</v>
      </c>
      <c r="AC59">
        <f t="shared" si="0"/>
        <v>18.489656581742839</v>
      </c>
      <c r="AD59">
        <f t="shared" si="1"/>
        <v>1702.3742285361288</v>
      </c>
      <c r="AE59">
        <f>'IDT-1'!B59</f>
        <v>0</v>
      </c>
      <c r="AF59" s="24"/>
      <c r="AG59">
        <f t="shared" si="2"/>
        <v>1702.3742285361288</v>
      </c>
      <c r="AI59" s="34">
        <f>PXIL!H59</f>
        <v>0</v>
      </c>
      <c r="AJ59" s="34">
        <f>PXIL!N59</f>
        <v>0</v>
      </c>
      <c r="AK59" s="34">
        <f>RTM_IEX!H59</f>
        <v>14.46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5.0064000000000002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766.01143395861743</v>
      </c>
      <c r="P60" s="36">
        <v>117.83</v>
      </c>
      <c r="Q60" s="36">
        <v>38.194392684610079</v>
      </c>
      <c r="R60" s="38">
        <v>43.5</v>
      </c>
      <c r="S60" s="38">
        <v>0</v>
      </c>
      <c r="T60" s="37">
        <f>SUMPRODUCT(LTA!J60:AN60,LTA!J$101:AN$101,LTA!J$103:AN$103)</f>
        <v>448.12</v>
      </c>
      <c r="U60" s="37">
        <f>SUMPRODUCT(LTA!J60:AN60,LTA!J$102:AN$102,LTA!J$103:AN$103)</f>
        <v>51.15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193.57</v>
      </c>
      <c r="AB60" s="75">
        <f>-STOA!N60</f>
        <v>-239.13</v>
      </c>
      <c r="AC60">
        <f t="shared" si="0"/>
        <v>18.422727281455387</v>
      </c>
      <c r="AD60">
        <f t="shared" si="1"/>
        <v>1686.4394993617723</v>
      </c>
      <c r="AE60">
        <f>'IDT-1'!B60</f>
        <v>0</v>
      </c>
      <c r="AF60" s="24"/>
      <c r="AG60">
        <f t="shared" si="2"/>
        <v>1686.4394993617723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5.0064000000000002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747.93238728365247</v>
      </c>
      <c r="P61" s="36">
        <v>117.83</v>
      </c>
      <c r="Q61" s="36">
        <v>38.194392684610079</v>
      </c>
      <c r="R61" s="38">
        <v>43.5</v>
      </c>
      <c r="S61" s="38">
        <v>0</v>
      </c>
      <c r="T61" s="37">
        <f>SUMPRODUCT(LTA!J61:AN61,LTA!J$101:AN$101,LTA!J$103:AN$103)</f>
        <v>452.31</v>
      </c>
      <c r="U61" s="37">
        <f>SUMPRODUCT(LTA!J61:AN61,LTA!J$102:AN$102,LTA!J$103:AN$103)</f>
        <v>51.15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193.57</v>
      </c>
      <c r="AB61" s="75">
        <f>-STOA!N61</f>
        <v>-239.13</v>
      </c>
      <c r="AC61">
        <f t="shared" si="0"/>
        <v>19.025234658486127</v>
      </c>
      <c r="AD61">
        <f t="shared" si="1"/>
        <v>1765.5979453097766</v>
      </c>
      <c r="AE61">
        <f>'IDT-1'!B61</f>
        <v>0</v>
      </c>
      <c r="AF61" s="24"/>
      <c r="AG61">
        <f t="shared" si="2"/>
        <v>1765.5979453097766</v>
      </c>
      <c r="AI61" s="34">
        <f>PXIL!H61</f>
        <v>0</v>
      </c>
      <c r="AJ61" s="34">
        <f>PXIL!N61</f>
        <v>0</v>
      </c>
      <c r="AK61" s="34">
        <f>RTM_IEX!H61</f>
        <v>89.65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5.0064000000000002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759.49440736622341</v>
      </c>
      <c r="P62" s="36">
        <v>117.83</v>
      </c>
      <c r="Q62" s="36">
        <v>38.194392684610079</v>
      </c>
      <c r="R62" s="38">
        <v>43.5</v>
      </c>
      <c r="S62" s="38">
        <v>0</v>
      </c>
      <c r="T62" s="37">
        <f>SUMPRODUCT(LTA!J62:AN62,LTA!J$101:AN$101,LTA!J$103:AN$103)</f>
        <v>439.75</v>
      </c>
      <c r="U62" s="37">
        <f>SUMPRODUCT(LTA!J62:AN62,LTA!J$102:AN$102,LTA!J$103:AN$103)</f>
        <v>51.15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193.57</v>
      </c>
      <c r="AB62" s="75">
        <f>-STOA!N62</f>
        <v>-239.13</v>
      </c>
      <c r="AC62">
        <f t="shared" si="0"/>
        <v>18.919747627179724</v>
      </c>
      <c r="AD62">
        <f t="shared" si="1"/>
        <v>1753.145452423654</v>
      </c>
      <c r="AE62">
        <f>'IDT-1'!B62</f>
        <v>0</v>
      </c>
      <c r="AF62" s="24"/>
      <c r="AG62">
        <f t="shared" si="2"/>
        <v>1753.145452423654</v>
      </c>
      <c r="AI62" s="34">
        <f>PXIL!H62</f>
        <v>0</v>
      </c>
      <c r="AJ62" s="34">
        <f>PXIL!N62</f>
        <v>0</v>
      </c>
      <c r="AK62" s="34">
        <f>RTM_IEX!H62</f>
        <v>78.09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5.0064000000000002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770.95546013610522</v>
      </c>
      <c r="P63" s="36">
        <v>117.83</v>
      </c>
      <c r="Q63" s="36">
        <v>38.194392684610079</v>
      </c>
      <c r="R63" s="38">
        <v>43.5</v>
      </c>
      <c r="S63" s="38">
        <v>0</v>
      </c>
      <c r="T63" s="37">
        <f>SUMPRODUCT(LTA!J63:AN63,LTA!J$101:AN$101,LTA!J$103:AN$103)</f>
        <v>421.36</v>
      </c>
      <c r="U63" s="37">
        <f>SUMPRODUCT(LTA!J63:AN63,LTA!J$102:AN$102,LTA!J$103:AN$103)</f>
        <v>51.15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193.47000000000003</v>
      </c>
      <c r="AB63" s="75">
        <f>-STOA!N63</f>
        <v>-239.13</v>
      </c>
      <c r="AC63">
        <f t="shared" si="0"/>
        <v>18.390976470446731</v>
      </c>
      <c r="AD63">
        <f t="shared" si="1"/>
        <v>1690.7252763502688</v>
      </c>
      <c r="AE63">
        <f>'IDT-1'!B63</f>
        <v>0</v>
      </c>
      <c r="AF63" s="24"/>
      <c r="AG63">
        <f t="shared" si="2"/>
        <v>1690.7252763502688</v>
      </c>
      <c r="AI63" s="34">
        <f>PXIL!H63</f>
        <v>0</v>
      </c>
      <c r="AJ63" s="34">
        <f>PXIL!N63</f>
        <v>0</v>
      </c>
      <c r="AK63" s="34">
        <f>RTM_IEX!H63</f>
        <v>22.17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5.0064000000000002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789.27233969954602</v>
      </c>
      <c r="P64" s="36">
        <v>117.83</v>
      </c>
      <c r="Q64" s="36">
        <v>38.194392684610079</v>
      </c>
      <c r="R64" s="38">
        <v>43.5</v>
      </c>
      <c r="S64" s="38">
        <v>0</v>
      </c>
      <c r="T64" s="37">
        <f>SUMPRODUCT(LTA!J64:AN64,LTA!J$101:AN$101,LTA!J$103:AN$103)</f>
        <v>389.6</v>
      </c>
      <c r="U64" s="37">
        <f>SUMPRODUCT(LTA!J64:AN64,LTA!J$102:AN$102,LTA!J$103:AN$103)</f>
        <v>51.65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193.47000000000003</v>
      </c>
      <c r="AB64" s="75">
        <f>-STOA!N64</f>
        <v>-239.13</v>
      </c>
      <c r="AC64">
        <f t="shared" si="0"/>
        <v>18.23370225877963</v>
      </c>
      <c r="AD64">
        <f t="shared" si="1"/>
        <v>1672.1594301253767</v>
      </c>
      <c r="AE64">
        <f>'IDT-1'!B64</f>
        <v>0</v>
      </c>
      <c r="AF64" s="24"/>
      <c r="AG64">
        <f t="shared" si="2"/>
        <v>1672.1594301253767</v>
      </c>
      <c r="AI64" s="34">
        <f>PXIL!H64</f>
        <v>0</v>
      </c>
      <c r="AJ64" s="34">
        <f>PXIL!N64</f>
        <v>0</v>
      </c>
      <c r="AK64" s="34">
        <f>RTM_IEX!H64</f>
        <v>16.39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5.0064000000000002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876.72466868687457</v>
      </c>
      <c r="P65" s="36">
        <v>117.83</v>
      </c>
      <c r="Q65" s="36">
        <v>38.194392684610079</v>
      </c>
      <c r="R65" s="38">
        <v>43.5</v>
      </c>
      <c r="S65" s="38">
        <v>0</v>
      </c>
      <c r="T65" s="37">
        <f>SUMPRODUCT(LTA!J65:AN65,LTA!J$101:AN$101,LTA!J$103:AN$103)</f>
        <v>354.96000000000004</v>
      </c>
      <c r="U65" s="37">
        <f>SUMPRODUCT(LTA!J65:AN65,LTA!J$102:AN$102,LTA!J$103:AN$103)</f>
        <v>52.61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193.47000000000003</v>
      </c>
      <c r="AB65" s="75">
        <f>-STOA!N65</f>
        <v>-239.13</v>
      </c>
      <c r="AC65">
        <f t="shared" si="0"/>
        <v>18.9289159198932</v>
      </c>
      <c r="AD65">
        <f t="shared" si="1"/>
        <v>1663.8465454515915</v>
      </c>
      <c r="AE65">
        <f>'IDT-1'!B65</f>
        <v>0</v>
      </c>
      <c r="AF65" s="24"/>
      <c r="AG65">
        <f t="shared" si="2"/>
        <v>1663.8465454515915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-45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5.0064000000000002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897.01906733909254</v>
      </c>
      <c r="P66" s="36">
        <v>117.83</v>
      </c>
      <c r="Q66" s="36">
        <v>38.194392684610079</v>
      </c>
      <c r="R66" s="38">
        <v>43.5</v>
      </c>
      <c r="S66" s="38">
        <v>0</v>
      </c>
      <c r="T66" s="37">
        <f>SUMPRODUCT(LTA!J66:AN66,LTA!J$101:AN$101,LTA!J$103:AN$103)</f>
        <v>310.03999999999996</v>
      </c>
      <c r="U66" s="37">
        <f>SUMPRODUCT(LTA!J66:AN66,LTA!J$102:AN$102,LTA!J$103:AN$103)</f>
        <v>52.61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193.47000000000003</v>
      </c>
      <c r="AB66" s="75">
        <f>-STOA!N66</f>
        <v>-239.13</v>
      </c>
      <c r="AC66">
        <f t="shared" si="0"/>
        <v>18.671233922222495</v>
      </c>
      <c r="AD66">
        <f t="shared" si="1"/>
        <v>1645.4786261014799</v>
      </c>
      <c r="AE66">
        <f>'IDT-1'!B66</f>
        <v>0</v>
      </c>
      <c r="AF66" s="24"/>
      <c r="AG66">
        <f t="shared" si="2"/>
        <v>1645.4786261014799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-39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5.0064000000000002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180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903.99610781103331</v>
      </c>
      <c r="P67" s="36">
        <v>117.83</v>
      </c>
      <c r="Q67" s="36">
        <v>38.194392684610079</v>
      </c>
      <c r="R67" s="38">
        <v>30.24527565203811</v>
      </c>
      <c r="S67" s="38">
        <v>0</v>
      </c>
      <c r="T67" s="37">
        <f>SUMPRODUCT(LTA!J67:AN67,LTA!J$101:AN$101,LTA!J$103:AN$103)</f>
        <v>283.76</v>
      </c>
      <c r="U67" s="37">
        <f>SUMPRODUCT(LTA!J67:AN67,LTA!J$102:AN$102,LTA!J$103:AN$103)</f>
        <v>53.620000000000005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193.28000000000003</v>
      </c>
      <c r="AB67" s="75">
        <f>-STOA!N67</f>
        <v>-239.13</v>
      </c>
      <c r="AC67">
        <f t="shared" si="0"/>
        <v>18.682050850838586</v>
      </c>
      <c r="AD67">
        <f t="shared" si="1"/>
        <v>1640.7301252968427</v>
      </c>
      <c r="AE67">
        <f>'IDT-1'!B67</f>
        <v>0</v>
      </c>
      <c r="AF67" s="24"/>
      <c r="AG67">
        <f t="shared" si="2"/>
        <v>1640.7301252968427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5.0064000000000002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103.39</v>
      </c>
      <c r="J68">
        <f>Bawana_RLNG!P68</f>
        <v>0</v>
      </c>
      <c r="K68">
        <f>Bawana_Spot!P68</f>
        <v>270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901.86427965103326</v>
      </c>
      <c r="P68" s="36">
        <v>117.83</v>
      </c>
      <c r="Q68" s="36">
        <v>38.194392684610079</v>
      </c>
      <c r="R68" s="38">
        <v>10.110000000000001</v>
      </c>
      <c r="S68" s="38">
        <v>0</v>
      </c>
      <c r="T68" s="37">
        <f>SUMPRODUCT(LTA!J68:AN68,LTA!J$101:AN$101,LTA!J$103:AN$103)</f>
        <v>243.88</v>
      </c>
      <c r="U68" s="37">
        <f>SUMPRODUCT(LTA!J68:AN68,LTA!J$102:AN$102,LTA!J$103:AN$103)</f>
        <v>52.440000000000005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193.28000000000003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18.533730128393906</v>
      </c>
      <c r="AD68">
        <f t="shared" ref="AD68:AD98" si="4">SUM(B68:AB68,AI68:AT68)-AC68</f>
        <v>1649.3313422072492</v>
      </c>
      <c r="AE68">
        <f>'IDT-1'!B68</f>
        <v>0</v>
      </c>
      <c r="AF68" s="24"/>
      <c r="AG68">
        <f t="shared" ref="AG68:AG98" si="5">SUM(AD68:AF68)</f>
        <v>1649.3313422072492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5.0064000000000002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103.39</v>
      </c>
      <c r="J69">
        <f>Bawana_RLNG!P69</f>
        <v>0</v>
      </c>
      <c r="K69">
        <f>Bawana_Spot!P69</f>
        <v>240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911.32756881103342</v>
      </c>
      <c r="P69" s="36">
        <v>117.83</v>
      </c>
      <c r="Q69" s="36">
        <v>38.194392684610079</v>
      </c>
      <c r="R69" s="38">
        <v>2.9352039151712881</v>
      </c>
      <c r="S69" s="38">
        <v>0</v>
      </c>
      <c r="T69" s="37">
        <f>SUMPRODUCT(LTA!J69:AN69,LTA!J$101:AN$101,LTA!J$103:AN$103)</f>
        <v>194.29000000000002</v>
      </c>
      <c r="U69" s="37">
        <f>SUMPRODUCT(LTA!J69:AN69,LTA!J$102:AN$102,LTA!J$103:AN$103)</f>
        <v>59.190000000000005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193.28000000000003</v>
      </c>
      <c r="AB69" s="75">
        <f>-STOA!N69</f>
        <v>-239.13</v>
      </c>
      <c r="AC69">
        <f t="shared" si="3"/>
        <v>18.085107151548463</v>
      </c>
      <c r="AD69">
        <f t="shared" si="4"/>
        <v>1562.2284582592665</v>
      </c>
      <c r="AE69">
        <f>'IDT-1'!B69</f>
        <v>91</v>
      </c>
      <c r="AF69" s="24"/>
      <c r="AG69">
        <f t="shared" si="5"/>
        <v>1653.2284582592665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5.0064000000000002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103.39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919.34650641103349</v>
      </c>
      <c r="P70" s="36">
        <v>117.83</v>
      </c>
      <c r="Q70" s="36">
        <v>38.194392684610079</v>
      </c>
      <c r="R70" s="38">
        <v>0.91481481481481475</v>
      </c>
      <c r="S70" s="38">
        <v>0</v>
      </c>
      <c r="T70" s="37">
        <f>SUMPRODUCT(LTA!J70:AN70,LTA!J$101:AN$101,LTA!J$103:AN$103)</f>
        <v>150.30000000000001</v>
      </c>
      <c r="U70" s="37">
        <f>SUMPRODUCT(LTA!J70:AN70,LTA!J$102:AN$102,LTA!J$103:AN$103)</f>
        <v>59.690000000000005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193.28000000000003</v>
      </c>
      <c r="AB70" s="75">
        <f>-STOA!N70</f>
        <v>-239.13</v>
      </c>
      <c r="AC70">
        <f t="shared" si="3"/>
        <v>17.947361693919248</v>
      </c>
      <c r="AD70">
        <f t="shared" si="4"/>
        <v>1523.8747522165393</v>
      </c>
      <c r="AE70">
        <f>'IDT-1'!B70</f>
        <v>146</v>
      </c>
      <c r="AF70" s="24"/>
      <c r="AG70">
        <f t="shared" si="5"/>
        <v>1669.8747522165393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-57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5.0064000000000002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103.39</v>
      </c>
      <c r="J71">
        <f>Bawana_RLNG!P71</f>
        <v>0</v>
      </c>
      <c r="K71">
        <f>Bawana_Spot!P71</f>
        <v>250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940.87289228259692</v>
      </c>
      <c r="P71" s="36">
        <v>117.83</v>
      </c>
      <c r="Q71" s="36">
        <v>38.194392684610079</v>
      </c>
      <c r="R71" s="38">
        <v>0</v>
      </c>
      <c r="S71" s="38">
        <v>0</v>
      </c>
      <c r="T71" s="37">
        <f>SUMPRODUCT(LTA!J71:AN71,LTA!J$101:AN$101,LTA!J$103:AN$103)</f>
        <v>105.11</v>
      </c>
      <c r="U71" s="37">
        <f>SUMPRODUCT(LTA!J71:AN71,LTA!J$102:AN$102,LTA!J$103:AN$103)</f>
        <v>68.02000000000001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231.84000000000003</v>
      </c>
      <c r="AB71" s="75">
        <f>-STOA!N71</f>
        <v>-239.13</v>
      </c>
      <c r="AC71">
        <f t="shared" si="3"/>
        <v>18.405855937992385</v>
      </c>
      <c r="AD71">
        <f t="shared" si="4"/>
        <v>1513.7278290292143</v>
      </c>
      <c r="AE71">
        <f>'IDT-1'!B71</f>
        <v>174.78</v>
      </c>
      <c r="AF71" s="24"/>
      <c r="AG71">
        <f t="shared" si="5"/>
        <v>1688.5078290292142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-89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5.0064000000000002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103.39</v>
      </c>
      <c r="J72">
        <f>Bawana_RLNG!P72</f>
        <v>0</v>
      </c>
      <c r="K72">
        <f>Bawana_Spot!P72</f>
        <v>320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963.46442254502404</v>
      </c>
      <c r="P72" s="36">
        <v>117.83</v>
      </c>
      <c r="Q72" s="36">
        <v>38.194392684610079</v>
      </c>
      <c r="R72" s="38">
        <v>0</v>
      </c>
      <c r="S72" s="38">
        <v>0</v>
      </c>
      <c r="T72" s="37">
        <f>SUMPRODUCT(LTA!J72:AN72,LTA!J$101:AN$101,LTA!J$103:AN$103)</f>
        <v>72.03</v>
      </c>
      <c r="U72" s="37">
        <f>SUMPRODUCT(LTA!J72:AN72,LTA!J$102:AN$102,LTA!J$103:AN$103)</f>
        <v>68.52000000000001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231.84000000000003</v>
      </c>
      <c r="AB72" s="75">
        <f>-STOA!N72</f>
        <v>-239.13</v>
      </c>
      <c r="AC72">
        <f t="shared" si="3"/>
        <v>18.82524121494788</v>
      </c>
      <c r="AD72">
        <f t="shared" si="4"/>
        <v>1583.3199740146858</v>
      </c>
      <c r="AE72">
        <f>'IDT-1'!B72</f>
        <v>150.56100000000001</v>
      </c>
      <c r="AF72" s="24"/>
      <c r="AG72">
        <f t="shared" si="5"/>
        <v>1733.8809740146858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-79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5.0064000000000002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103.39</v>
      </c>
      <c r="J73">
        <f>Bawana_RLNG!P73</f>
        <v>0</v>
      </c>
      <c r="K73">
        <f>Bawana_Spot!P73</f>
        <v>320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1011.3656988568264</v>
      </c>
      <c r="P73" s="36">
        <v>117.83</v>
      </c>
      <c r="Q73" s="36">
        <v>38.194392684610079</v>
      </c>
      <c r="R73" s="38">
        <v>0</v>
      </c>
      <c r="S73" s="38">
        <v>0</v>
      </c>
      <c r="T73" s="37">
        <f>SUMPRODUCT(LTA!J73:AN73,LTA!J$101:AN$101,LTA!J$103:AN$103)</f>
        <v>46.390000000000008</v>
      </c>
      <c r="U73" s="37">
        <f>SUMPRODUCT(LTA!J73:AN73,LTA!J$102:AN$102,LTA!J$103:AN$103)</f>
        <v>57.160000000000004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231.84000000000003</v>
      </c>
      <c r="AB73" s="75">
        <f>-STOA!N73</f>
        <v>-239.13</v>
      </c>
      <c r="AC73">
        <f t="shared" si="3"/>
        <v>19.289542875862146</v>
      </c>
      <c r="AD73">
        <f t="shared" si="4"/>
        <v>1549.7569486655746</v>
      </c>
      <c r="AE73">
        <f>'IDT-1'!B73</f>
        <v>168.27600000000001</v>
      </c>
      <c r="AF73" s="24"/>
      <c r="AG73">
        <f t="shared" si="5"/>
        <v>1718.0329486655746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-123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5.0064000000000002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300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1072.2128176551269</v>
      </c>
      <c r="P74" s="36">
        <v>117.83</v>
      </c>
      <c r="Q74" s="36">
        <v>38.194392684610079</v>
      </c>
      <c r="R74" s="38">
        <v>0</v>
      </c>
      <c r="S74" s="38">
        <v>0</v>
      </c>
      <c r="T74" s="37">
        <f>SUMPRODUCT(LTA!J74:AN74,LTA!J$101:AN$101,LTA!J$103:AN$103)</f>
        <v>34.880000000000003</v>
      </c>
      <c r="U74" s="37">
        <f>SUMPRODUCT(LTA!J74:AN74,LTA!J$102:AN$102,LTA!J$103:AN$103)</f>
        <v>58.620000000000005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231.84000000000003</v>
      </c>
      <c r="AB74" s="75">
        <f>-STOA!N74</f>
        <v>-239.13</v>
      </c>
      <c r="AC74">
        <f t="shared" si="3"/>
        <v>19.531296358318091</v>
      </c>
      <c r="AD74">
        <f t="shared" si="4"/>
        <v>1582.312313981419</v>
      </c>
      <c r="AE74">
        <f>'IDT-1'!B74</f>
        <v>171.06100000000001</v>
      </c>
      <c r="AF74" s="24"/>
      <c r="AG74">
        <f t="shared" si="5"/>
        <v>1753.373313981419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-121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5.0064000000000002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320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1085.5950889668061</v>
      </c>
      <c r="P75" s="36">
        <v>117.83</v>
      </c>
      <c r="Q75" s="36">
        <v>38.194392684610079</v>
      </c>
      <c r="R75" s="38">
        <v>0</v>
      </c>
      <c r="S75" s="38">
        <v>0</v>
      </c>
      <c r="T75" s="37">
        <f>SUMPRODUCT(LTA!J75:AN75,LTA!J$101:AN$101,LTA!J$103:AN$103)</f>
        <v>31.450000000000003</v>
      </c>
      <c r="U75" s="37">
        <f>SUMPRODUCT(LTA!J75:AN75,LTA!J$102:AN$102,LTA!J$103:AN$103)</f>
        <v>59.120000000000005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231.84000000000003</v>
      </c>
      <c r="AB75" s="75">
        <f>-STOA!N75</f>
        <v>-238.48</v>
      </c>
      <c r="AC75">
        <f t="shared" si="3"/>
        <v>19.442742875819459</v>
      </c>
      <c r="AD75">
        <f t="shared" si="4"/>
        <v>1653.5031387755971</v>
      </c>
      <c r="AE75">
        <f>'IDT-1'!B75</f>
        <v>158.32499999999999</v>
      </c>
      <c r="AF75" s="24"/>
      <c r="AG75">
        <f t="shared" si="5"/>
        <v>1811.8281387755972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-81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5.0064000000000002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320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1087.2676289668061</v>
      </c>
      <c r="P76" s="36">
        <v>117.83</v>
      </c>
      <c r="Q76" s="36">
        <v>38.194392684610079</v>
      </c>
      <c r="R76" s="38">
        <v>0</v>
      </c>
      <c r="S76" s="38">
        <v>0</v>
      </c>
      <c r="T76" s="37">
        <f>SUMPRODUCT(LTA!J76:AN76,LTA!J$101:AN$101,LTA!J$103:AN$103)</f>
        <v>31.550000000000004</v>
      </c>
      <c r="U76" s="37">
        <f>SUMPRODUCT(LTA!J76:AN76,LTA!J$102:AN$102,LTA!J$103:AN$103)</f>
        <v>59.620000000000005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231.84000000000003</v>
      </c>
      <c r="AB76" s="75">
        <f>-STOA!N76</f>
        <v>-238.48</v>
      </c>
      <c r="AC76">
        <f t="shared" si="3"/>
        <v>19.546543789068348</v>
      </c>
      <c r="AD76">
        <f t="shared" si="4"/>
        <v>1645.6718778623481</v>
      </c>
      <c r="AE76">
        <f>'IDT-1'!B76</f>
        <v>167.90600000000001</v>
      </c>
      <c r="AF76" s="24"/>
      <c r="AG76">
        <f t="shared" si="5"/>
        <v>1813.577877862348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-91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5.0064000000000002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320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1080.1492137737134</v>
      </c>
      <c r="P77" s="36">
        <v>117.83</v>
      </c>
      <c r="Q77" s="36">
        <v>38.194392684610079</v>
      </c>
      <c r="R77" s="38">
        <v>0</v>
      </c>
      <c r="S77" s="38">
        <v>0</v>
      </c>
      <c r="T77" s="37">
        <f>SUMPRODUCT(LTA!J77:AN77,LTA!J$101:AN$101,LTA!J$103:AN$103)</f>
        <v>30.4</v>
      </c>
      <c r="U77" s="37">
        <f>SUMPRODUCT(LTA!J77:AN77,LTA!J$102:AN$102,LTA!J$103:AN$103)</f>
        <v>60.120000000000005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231.84000000000003</v>
      </c>
      <c r="AB77" s="75">
        <f>-STOA!N77</f>
        <v>-238.48</v>
      </c>
      <c r="AC77">
        <f t="shared" si="3"/>
        <v>19.616827625044593</v>
      </c>
      <c r="AD77">
        <f t="shared" si="4"/>
        <v>1621.8331788332789</v>
      </c>
      <c r="AE77">
        <f>'IDT-1'!B77</f>
        <v>165.57</v>
      </c>
      <c r="AF77" s="24"/>
      <c r="AG77">
        <f t="shared" si="5"/>
        <v>1787.4031788332788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-107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5.0064000000000002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300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1064.7670909438414</v>
      </c>
      <c r="P78" s="36">
        <v>117.83</v>
      </c>
      <c r="Q78" s="36">
        <v>38.194392684610079</v>
      </c>
      <c r="R78" s="38">
        <v>0</v>
      </c>
      <c r="S78" s="38">
        <v>0</v>
      </c>
      <c r="T78" s="37">
        <f>SUMPRODUCT(LTA!J78:AN78,LTA!J$101:AN$101,LTA!J$103:AN$103)</f>
        <v>30.35</v>
      </c>
      <c r="U78" s="37">
        <f>SUMPRODUCT(LTA!J78:AN78,LTA!J$102:AN$102,LTA!J$103:AN$103)</f>
        <v>63.92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231.84000000000003</v>
      </c>
      <c r="AB78" s="75">
        <f>-STOA!N78</f>
        <v>-238.48</v>
      </c>
      <c r="AC78">
        <f t="shared" si="3"/>
        <v>19.495127474596782</v>
      </c>
      <c r="AD78">
        <f t="shared" si="4"/>
        <v>1573.3227561538547</v>
      </c>
      <c r="AE78">
        <f>'IDT-1'!B78</f>
        <v>188.80099999999999</v>
      </c>
      <c r="AF78" s="24"/>
      <c r="AG78">
        <f t="shared" si="5"/>
        <v>1762.1237561538546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-124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5.0064000000000002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300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980.67764962721844</v>
      </c>
      <c r="P79" s="36">
        <v>117.83</v>
      </c>
      <c r="Q79" s="36">
        <v>38.194392684610079</v>
      </c>
      <c r="R79" s="38">
        <v>0</v>
      </c>
      <c r="S79" s="38">
        <v>0</v>
      </c>
      <c r="T79" s="37">
        <f>SUMPRODUCT(LTA!J79:AN79,LTA!J$101:AN$101,LTA!J$103:AN$103)</f>
        <v>31.21</v>
      </c>
      <c r="U79" s="37">
        <f>SUMPRODUCT(LTA!J79:AN79,LTA!J$102:AN$102,LTA!J$103:AN$103)</f>
        <v>67.37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77.75</v>
      </c>
      <c r="Z79" s="34">
        <f>IEX!N79</f>
        <v>0</v>
      </c>
      <c r="AA79" s="75">
        <f>STOA!H79</f>
        <v>193.38</v>
      </c>
      <c r="AB79" s="75">
        <f>-STOA!N79</f>
        <v>-238.48</v>
      </c>
      <c r="AC79">
        <f t="shared" si="3"/>
        <v>19.166807748013145</v>
      </c>
      <c r="AD79">
        <f t="shared" si="4"/>
        <v>1552.6416345638154</v>
      </c>
      <c r="AE79">
        <f>'IDT-1'!B79</f>
        <v>176.905</v>
      </c>
      <c r="AF79" s="24"/>
      <c r="AG79">
        <f t="shared" si="5"/>
        <v>1729.5466345638154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-115</v>
      </c>
      <c r="AM79" s="34">
        <f>RTM_PXI!H79</f>
        <v>0</v>
      </c>
      <c r="AN79" s="34">
        <f>RTM_PXI!N79</f>
        <v>0</v>
      </c>
      <c r="AO79" s="148">
        <f>GDAM_IEX!H79</f>
        <v>10.48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5.0064000000000002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290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942.83735016397225</v>
      </c>
      <c r="P80" s="36">
        <v>117.83</v>
      </c>
      <c r="Q80" s="36">
        <v>38.194392684610079</v>
      </c>
      <c r="R80" s="38">
        <v>0</v>
      </c>
      <c r="S80" s="38">
        <v>0</v>
      </c>
      <c r="T80" s="37">
        <f>SUMPRODUCT(LTA!J80:AN80,LTA!J$101:AN$101,LTA!J$103:AN$103)</f>
        <v>32.550000000000004</v>
      </c>
      <c r="U80" s="37">
        <f>SUMPRODUCT(LTA!J80:AN80,LTA!J$102:AN$102,LTA!J$103:AN$103)</f>
        <v>67.62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141.54</v>
      </c>
      <c r="Z80" s="34">
        <f>IEX!N80</f>
        <v>0</v>
      </c>
      <c r="AA80" s="75">
        <f>STOA!H80</f>
        <v>193.38</v>
      </c>
      <c r="AB80" s="75">
        <f>-STOA!N80</f>
        <v>-238.48</v>
      </c>
      <c r="AC80">
        <f t="shared" si="3"/>
        <v>19.327044601622323</v>
      </c>
      <c r="AD80">
        <f t="shared" si="4"/>
        <v>1579.5910982469602</v>
      </c>
      <c r="AE80">
        <f>'IDT-1'!B80</f>
        <v>147.86699999999999</v>
      </c>
      <c r="AF80" s="24"/>
      <c r="AG80">
        <f t="shared" si="5"/>
        <v>1727.4580982469602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-111</v>
      </c>
      <c r="AM80" s="34">
        <f>RTM_PXI!H80</f>
        <v>0</v>
      </c>
      <c r="AN80" s="34">
        <f>RTM_PXI!N80</f>
        <v>0</v>
      </c>
      <c r="AO80" s="148">
        <f>GDAM_IEX!H80</f>
        <v>16.05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5.0064000000000002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103.39</v>
      </c>
      <c r="J81">
        <f>Bawana_RLNG!P81</f>
        <v>0</v>
      </c>
      <c r="K81">
        <f>Bawana_Spot!P81</f>
        <v>300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939.86777757574703</v>
      </c>
      <c r="P81" s="36">
        <v>117.83</v>
      </c>
      <c r="Q81" s="36">
        <v>38.194392684610079</v>
      </c>
      <c r="R81" s="38">
        <v>0</v>
      </c>
      <c r="S81" s="38">
        <v>0</v>
      </c>
      <c r="T81" s="37">
        <f>SUMPRODUCT(LTA!J81:AN81,LTA!J$101:AN$101,LTA!J$103:AN$103)</f>
        <v>42.550000000000004</v>
      </c>
      <c r="U81" s="37">
        <f>SUMPRODUCT(LTA!J81:AN81,LTA!J$102:AN$102,LTA!J$103:AN$103)</f>
        <v>67.72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122.66</v>
      </c>
      <c r="Z81" s="34">
        <f>IEX!N81</f>
        <v>0</v>
      </c>
      <c r="AA81" s="75">
        <f>STOA!H81</f>
        <v>193.38</v>
      </c>
      <c r="AB81" s="75">
        <f>-STOA!N81</f>
        <v>-238.48</v>
      </c>
      <c r="AC81">
        <f t="shared" si="3"/>
        <v>19.079750091034114</v>
      </c>
      <c r="AD81">
        <f t="shared" si="4"/>
        <v>1602.6188201693228</v>
      </c>
      <c r="AE81">
        <f>'IDT-1'!B81</f>
        <v>154.86099999999999</v>
      </c>
      <c r="AF81" s="24"/>
      <c r="AG81">
        <f t="shared" si="5"/>
        <v>1757.4798201693229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-85</v>
      </c>
      <c r="AM81" s="34">
        <f>RTM_PXI!H81</f>
        <v>0</v>
      </c>
      <c r="AN81" s="34">
        <f>RTM_PXI!N81</f>
        <v>0</v>
      </c>
      <c r="AO81" s="148">
        <f>GDAM_IEX!H81</f>
        <v>14.58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5.0064000000000002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103.39</v>
      </c>
      <c r="J82">
        <f>Bawana_RLNG!P82</f>
        <v>0</v>
      </c>
      <c r="K82">
        <f>Bawana_Spot!P82</f>
        <v>300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929.17277597574696</v>
      </c>
      <c r="P82" s="36">
        <v>117.83</v>
      </c>
      <c r="Q82" s="36">
        <v>38.194392684610079</v>
      </c>
      <c r="R82" s="38">
        <v>0</v>
      </c>
      <c r="S82" s="38">
        <v>0</v>
      </c>
      <c r="T82" s="37">
        <f>SUMPRODUCT(LTA!J82:AN82,LTA!J$101:AN$101,LTA!J$103:AN$103)</f>
        <v>44.88</v>
      </c>
      <c r="U82" s="37">
        <f>SUMPRODUCT(LTA!J82:AN82,LTA!J$102:AN$102,LTA!J$103:AN$103)</f>
        <v>59.63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96.24</v>
      </c>
      <c r="Z82" s="34">
        <f>IEX!N82</f>
        <v>0</v>
      </c>
      <c r="AA82" s="75">
        <f>STOA!H82</f>
        <v>193.38</v>
      </c>
      <c r="AB82" s="75">
        <f>-STOA!N82</f>
        <v>-238.48</v>
      </c>
      <c r="AC82">
        <f t="shared" si="3"/>
        <v>18.922008497118117</v>
      </c>
      <c r="AD82">
        <f t="shared" si="4"/>
        <v>1565.9215601632388</v>
      </c>
      <c r="AE82">
        <f>'IDT-1'!B82</f>
        <v>175.084</v>
      </c>
      <c r="AF82" s="24"/>
      <c r="AG82">
        <f t="shared" si="5"/>
        <v>1741.0055601632389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-94</v>
      </c>
      <c r="AM82" s="34">
        <f>RTM_PXI!H82</f>
        <v>0</v>
      </c>
      <c r="AN82" s="34">
        <f>RTM_PXI!N82</f>
        <v>0</v>
      </c>
      <c r="AO82" s="148">
        <f>GDAM_IEX!H82</f>
        <v>29.6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5.0064000000000002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113.39</v>
      </c>
      <c r="J83">
        <f>Bawana_RLNG!P83</f>
        <v>0</v>
      </c>
      <c r="K83">
        <f>Bawana_Spot!P83</f>
        <v>220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916.86780621080663</v>
      </c>
      <c r="P83" s="36">
        <v>117.83</v>
      </c>
      <c r="Q83" s="36">
        <v>38.194392684610079</v>
      </c>
      <c r="R83" s="38">
        <v>0</v>
      </c>
      <c r="S83" s="38">
        <v>0</v>
      </c>
      <c r="T83" s="37">
        <f>SUMPRODUCT(LTA!J83:AN83,LTA!J$101:AN$101,LTA!J$103:AN$103)</f>
        <v>56.22</v>
      </c>
      <c r="U83" s="37">
        <f>SUMPRODUCT(LTA!J83:AN83,LTA!J$102:AN$102,LTA!J$103:AN$103)</f>
        <v>87.72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7.71</v>
      </c>
      <c r="Z83" s="34">
        <f>IEX!N83</f>
        <v>0</v>
      </c>
      <c r="AA83" s="75">
        <f>STOA!H83</f>
        <v>193.38</v>
      </c>
      <c r="AB83" s="75">
        <f>-STOA!N83</f>
        <v>-238.48</v>
      </c>
      <c r="AC83">
        <f t="shared" si="3"/>
        <v>16.968114552625494</v>
      </c>
      <c r="AD83">
        <f t="shared" si="4"/>
        <v>1477.8704843427913</v>
      </c>
      <c r="AE83">
        <f>'IDT-1'!B83</f>
        <v>272.00200000000001</v>
      </c>
      <c r="AF83" s="24"/>
      <c r="AG83">
        <f t="shared" si="5"/>
        <v>1749.8724843427913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-23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5.0064000000000002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113.39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908.14770321080664</v>
      </c>
      <c r="P84" s="36">
        <v>117.83</v>
      </c>
      <c r="Q84" s="36">
        <v>38.194392684610079</v>
      </c>
      <c r="R84" s="38">
        <v>0</v>
      </c>
      <c r="S84" s="38">
        <v>0</v>
      </c>
      <c r="T84" s="37">
        <f>SUMPRODUCT(LTA!J84:AN84,LTA!J$101:AN$101,LTA!J$103:AN$103)</f>
        <v>57.33</v>
      </c>
      <c r="U84" s="37">
        <f>SUMPRODUCT(LTA!J84:AN84,LTA!J$102:AN$102,LTA!J$103:AN$103)</f>
        <v>87.73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193.38</v>
      </c>
      <c r="AB84" s="75">
        <f>-STOA!N84</f>
        <v>-238.48</v>
      </c>
      <c r="AC84">
        <f t="shared" si="3"/>
        <v>16.242901059753045</v>
      </c>
      <c r="AD84">
        <f t="shared" si="4"/>
        <v>1438.4555948356638</v>
      </c>
      <c r="AE84">
        <f>'IDT-1'!B84</f>
        <v>307.68</v>
      </c>
      <c r="AF84" s="24"/>
      <c r="AG84">
        <f t="shared" si="5"/>
        <v>1746.1355948356638</v>
      </c>
      <c r="AI84" s="34">
        <f>PXIL!H84</f>
        <v>0</v>
      </c>
      <c r="AJ84" s="34">
        <f>PXIL!N84</f>
        <v>0</v>
      </c>
      <c r="AK84" s="34">
        <f>RTM_IEX!H84</f>
        <v>22.17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5.0064000000000002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113.39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906.60996921675371</v>
      </c>
      <c r="P85" s="36">
        <v>117.83</v>
      </c>
      <c r="Q85" s="36">
        <v>38.194392684610079</v>
      </c>
      <c r="R85" s="38">
        <v>0</v>
      </c>
      <c r="S85" s="38">
        <v>0</v>
      </c>
      <c r="T85" s="37">
        <f>SUMPRODUCT(LTA!J85:AN85,LTA!J$101:AN$101,LTA!J$103:AN$103)</f>
        <v>59.269999999999996</v>
      </c>
      <c r="U85" s="37">
        <f>SUMPRODUCT(LTA!J85:AN85,LTA!J$102:AN$102,LTA!J$103:AN$103)</f>
        <v>87.740000000000009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193.38</v>
      </c>
      <c r="AB85" s="75">
        <f>-STOA!N85</f>
        <v>-238.48</v>
      </c>
      <c r="AC85">
        <f t="shared" si="3"/>
        <v>16.483693980447452</v>
      </c>
      <c r="AD85">
        <f>SUM(B85:AB85,AI85:AT85)-AC85</f>
        <v>1366.4570679209162</v>
      </c>
      <c r="AE85">
        <f>'IDT-1'!B85</f>
        <v>322</v>
      </c>
      <c r="AF85" s="24"/>
      <c r="AG85">
        <f t="shared" si="5"/>
        <v>1688.4570679209162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5.0064000000000002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113.39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906.60996921675371</v>
      </c>
      <c r="P86" s="36">
        <v>117.83</v>
      </c>
      <c r="Q86" s="36">
        <v>38.194392684610079</v>
      </c>
      <c r="R86" s="38">
        <v>0</v>
      </c>
      <c r="S86" s="38">
        <v>0</v>
      </c>
      <c r="T86" s="37">
        <f>SUMPRODUCT(LTA!J86:AN86,LTA!J$101:AN$101,LTA!J$103:AN$103)</f>
        <v>61.269999999999996</v>
      </c>
      <c r="U86" s="37">
        <f>SUMPRODUCT(LTA!J86:AN86,LTA!J$102:AN$102,LTA!J$103:AN$103)</f>
        <v>88.22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193.38</v>
      </c>
      <c r="AB86" s="75">
        <f>-STOA!N86</f>
        <v>-238.48</v>
      </c>
      <c r="AC86">
        <f t="shared" si="3"/>
        <v>16.462170191823006</v>
      </c>
      <c r="AD86">
        <f t="shared" si="4"/>
        <v>1373.9585917095408</v>
      </c>
      <c r="AE86">
        <f>'IDT-1'!B86</f>
        <v>306.88</v>
      </c>
      <c r="AF86" s="24"/>
      <c r="AG86">
        <f t="shared" si="5"/>
        <v>1680.8385917095407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-45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5.0064000000000002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133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904.32958539736308</v>
      </c>
      <c r="P87" s="36">
        <v>117.83</v>
      </c>
      <c r="Q87" s="36">
        <v>38.194392684610079</v>
      </c>
      <c r="R87" s="38">
        <v>0</v>
      </c>
      <c r="S87" s="38">
        <v>0</v>
      </c>
      <c r="T87" s="37">
        <f>SUMPRODUCT(LTA!J87:AN87,LTA!J$101:AN$101,LTA!J$103:AN$103)</f>
        <v>84.9</v>
      </c>
      <c r="U87" s="37">
        <f>SUMPRODUCT(LTA!J87:AN87,LTA!J$102:AN$102,LTA!J$103:AN$103)</f>
        <v>102.72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232.33</v>
      </c>
      <c r="Z87" s="34">
        <f>IEX!N87</f>
        <v>0</v>
      </c>
      <c r="AA87" s="75">
        <f>STOA!H87</f>
        <v>193.38</v>
      </c>
      <c r="AB87" s="75">
        <f>-STOA!N87</f>
        <v>-238.48</v>
      </c>
      <c r="AC87">
        <f t="shared" si="3"/>
        <v>18.803362548216125</v>
      </c>
      <c r="AD87">
        <f t="shared" si="4"/>
        <v>1668.4070155337567</v>
      </c>
      <c r="AE87">
        <f>'IDT-1'!B87</f>
        <v>7</v>
      </c>
      <c r="AF87" s="24"/>
      <c r="AG87">
        <f t="shared" si="5"/>
        <v>1675.4070155337567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-36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5.0064000000000002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133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904.3254212701147</v>
      </c>
      <c r="P88" s="36">
        <v>117.83</v>
      </c>
      <c r="Q88" s="36">
        <v>38.195126174496643</v>
      </c>
      <c r="R88" s="38">
        <v>0</v>
      </c>
      <c r="S88" s="38">
        <v>0</v>
      </c>
      <c r="T88" s="37">
        <f>SUMPRODUCT(LTA!J88:AN88,LTA!J$101:AN$101,LTA!J$103:AN$103)</f>
        <v>85.710000000000008</v>
      </c>
      <c r="U88" s="37">
        <f>SUMPRODUCT(LTA!J88:AN88,LTA!J$102:AN$102,LTA!J$103:AN$103)</f>
        <v>103.72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217.87</v>
      </c>
      <c r="Z88" s="34">
        <f>IEX!N88</f>
        <v>0</v>
      </c>
      <c r="AA88" s="75">
        <f>STOA!H88</f>
        <v>193.38</v>
      </c>
      <c r="AB88" s="75">
        <f>-STOA!N88</f>
        <v>-238.48</v>
      </c>
      <c r="AC88">
        <f t="shared" si="3"/>
        <v>18.697073730862289</v>
      </c>
      <c r="AD88">
        <f t="shared" si="4"/>
        <v>1655.8598737137493</v>
      </c>
      <c r="AE88">
        <f>'IDT-1'!B88</f>
        <v>7</v>
      </c>
      <c r="AF88" s="24"/>
      <c r="AG88">
        <f t="shared" si="5"/>
        <v>1662.8598737137493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-36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5.0064000000000002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894.0357418365611</v>
      </c>
      <c r="P89" s="36">
        <v>117.83</v>
      </c>
      <c r="Q89" s="36">
        <v>38.195126174496643</v>
      </c>
      <c r="R89" s="38">
        <v>0</v>
      </c>
      <c r="S89" s="38">
        <v>0</v>
      </c>
      <c r="T89" s="37">
        <f>SUMPRODUCT(LTA!J89:AN89,LTA!J$101:AN$101,LTA!J$103:AN$103)</f>
        <v>90.5</v>
      </c>
      <c r="U89" s="37">
        <f>SUMPRODUCT(LTA!J89:AN89,LTA!J$102:AN$102,LTA!J$103:AN$103)</f>
        <v>110.22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175.45</v>
      </c>
      <c r="Z89" s="34">
        <f>IEX!N89</f>
        <v>0</v>
      </c>
      <c r="AA89" s="75">
        <f>STOA!H89</f>
        <v>193.38</v>
      </c>
      <c r="AB89" s="75">
        <f>-STOA!N89</f>
        <v>-238.48</v>
      </c>
      <c r="AC89">
        <f t="shared" si="3"/>
        <v>18.405028212244879</v>
      </c>
      <c r="AD89">
        <f t="shared" si="4"/>
        <v>1611.3422397988129</v>
      </c>
      <c r="AE89">
        <f>'IDT-1'!B89</f>
        <v>22</v>
      </c>
      <c r="AF89" s="24"/>
      <c r="AG89">
        <f t="shared" si="5"/>
        <v>1633.3422397988129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5.0064000000000002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883.63756547656112</v>
      </c>
      <c r="P90" s="36">
        <v>117.83</v>
      </c>
      <c r="Q90" s="36">
        <v>38.195126174496643</v>
      </c>
      <c r="R90" s="38">
        <v>0</v>
      </c>
      <c r="S90" s="38">
        <v>0</v>
      </c>
      <c r="T90" s="37">
        <f>SUMPRODUCT(LTA!J90:AN90,LTA!J$101:AN$101,LTA!J$103:AN$103)</f>
        <v>91.12</v>
      </c>
      <c r="U90" s="37">
        <f>SUMPRODUCT(LTA!J90:AN90,LTA!J$102:AN$102,LTA!J$103:AN$103)</f>
        <v>110.57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173.52</v>
      </c>
      <c r="Z90" s="34">
        <f>IEX!N90</f>
        <v>0</v>
      </c>
      <c r="AA90" s="75">
        <f>STOA!H90</f>
        <v>193.38</v>
      </c>
      <c r="AB90" s="75">
        <f>-STOA!N90</f>
        <v>-238.48</v>
      </c>
      <c r="AC90">
        <f t="shared" si="3"/>
        <v>18.284206057646209</v>
      </c>
      <c r="AD90">
        <f t="shared" si="4"/>
        <v>1603.1048855934109</v>
      </c>
      <c r="AE90">
        <f>'IDT-1'!B90</f>
        <v>0</v>
      </c>
      <c r="AF90" s="24"/>
      <c r="AG90">
        <f t="shared" si="5"/>
        <v>1603.1048855934109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-38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5.0064000000000002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829.01961759505241</v>
      </c>
      <c r="P91" s="36">
        <v>117.83</v>
      </c>
      <c r="Q91" s="36">
        <v>38.199999999999996</v>
      </c>
      <c r="R91" s="38">
        <v>0</v>
      </c>
      <c r="S91" s="38">
        <v>0</v>
      </c>
      <c r="T91" s="37">
        <f>SUMPRODUCT(LTA!J91:AN91,LTA!J$101:AN$101,LTA!J$103:AN$103)</f>
        <v>99.29</v>
      </c>
      <c r="U91" s="37">
        <f>SUMPRODUCT(LTA!J91:AN91,LTA!J$102:AN$102,LTA!J$103:AN$103)</f>
        <v>123.69999999999999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193.28000000000003</v>
      </c>
      <c r="AB91" s="75">
        <f>-STOA!N91</f>
        <v>-273.02999999999997</v>
      </c>
      <c r="AC91">
        <f t="shared" si="3"/>
        <v>17.933822741424898</v>
      </c>
      <c r="AD91">
        <f t="shared" si="4"/>
        <v>1568.6721948536276</v>
      </c>
      <c r="AE91">
        <f>'IDT-1'!B91</f>
        <v>4.5839999999999996</v>
      </c>
      <c r="AF91" s="24"/>
      <c r="AG91">
        <f t="shared" si="5"/>
        <v>1573.2561948536277</v>
      </c>
      <c r="AI91" s="34">
        <f>PXIL!H91</f>
        <v>0</v>
      </c>
      <c r="AJ91" s="34">
        <f>PXIL!N91</f>
        <v>0</v>
      </c>
      <c r="AK91" s="34">
        <f>RTM_IEX!H91</f>
        <v>11.57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157.13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5.0064000000000002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765.55792766348827</v>
      </c>
      <c r="P92" s="36">
        <v>117.83</v>
      </c>
      <c r="Q92" s="36">
        <v>38.199999999999996</v>
      </c>
      <c r="R92" s="38">
        <v>0</v>
      </c>
      <c r="S92" s="38">
        <v>0</v>
      </c>
      <c r="T92" s="37">
        <f>SUMPRODUCT(LTA!J92:AN92,LTA!J$101:AN$101,LTA!J$103:AN$103)</f>
        <v>99.47</v>
      </c>
      <c r="U92" s="37">
        <f>SUMPRODUCT(LTA!J92:AN92,LTA!J$102:AN$102,LTA!J$103:AN$103)</f>
        <v>123.72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193.28000000000003</v>
      </c>
      <c r="AB92" s="75">
        <f>-STOA!N92</f>
        <v>-273.02999999999997</v>
      </c>
      <c r="AC92">
        <f t="shared" si="3"/>
        <v>17.191920545999764</v>
      </c>
      <c r="AD92">
        <f t="shared" si="4"/>
        <v>1481.0924071174888</v>
      </c>
      <c r="AE92">
        <f>'IDT-1'!B92</f>
        <v>37.820999999999998</v>
      </c>
      <c r="AF92" s="24"/>
      <c r="AG92">
        <f t="shared" si="5"/>
        <v>1518.9134071174888</v>
      </c>
      <c r="AI92" s="34">
        <f>PXIL!H92</f>
        <v>0</v>
      </c>
      <c r="AJ92" s="34">
        <f>PXIL!N92</f>
        <v>0</v>
      </c>
      <c r="AK92" s="34">
        <f>RTM_IEX!H92</f>
        <v>53.99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89.65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5.0064000000000002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720.29625793583466</v>
      </c>
      <c r="P93" s="36">
        <v>117.83000000000001</v>
      </c>
      <c r="Q93" s="36">
        <v>38.199999999999996</v>
      </c>
      <c r="R93" s="38">
        <v>0</v>
      </c>
      <c r="S93" s="38">
        <v>0</v>
      </c>
      <c r="T93" s="37">
        <f>SUMPRODUCT(LTA!J93:AN93,LTA!J$101:AN$101,LTA!J$103:AN$103)</f>
        <v>99.77000000000001</v>
      </c>
      <c r="U93" s="37">
        <f>SUMPRODUCT(LTA!J93:AN93,LTA!J$102:AN$102,LTA!J$103:AN$103)</f>
        <v>122.94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193.28000000000003</v>
      </c>
      <c r="AB93" s="75">
        <f>-STOA!N93</f>
        <v>-273.02999999999997</v>
      </c>
      <c r="AC93">
        <f t="shared" si="3"/>
        <v>15.868318520287472</v>
      </c>
      <c r="AD93">
        <f t="shared" si="4"/>
        <v>1324.8443394155472</v>
      </c>
      <c r="AE93">
        <f>'IDT-1'!B93</f>
        <v>98.001000000000005</v>
      </c>
      <c r="AF93" s="24"/>
      <c r="AG93">
        <f t="shared" si="5"/>
        <v>1422.8453394155472</v>
      </c>
      <c r="AI93" s="34">
        <f>PXIL!H93</f>
        <v>0</v>
      </c>
      <c r="AJ93" s="34">
        <f>PXIL!N93</f>
        <v>0</v>
      </c>
      <c r="AK93" s="34">
        <f>RTM_IEX!H93</f>
        <v>31.81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5.0064000000000002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719.49683238737452</v>
      </c>
      <c r="P94" s="36">
        <v>117.83000000000001</v>
      </c>
      <c r="Q94" s="36">
        <v>38.199999999999996</v>
      </c>
      <c r="R94" s="38">
        <v>0</v>
      </c>
      <c r="S94" s="38">
        <v>0</v>
      </c>
      <c r="T94" s="37">
        <f>SUMPRODUCT(LTA!J94:AN94,LTA!J$101:AN$101,LTA!J$103:AN$103)</f>
        <v>100.31</v>
      </c>
      <c r="U94" s="37">
        <f>SUMPRODUCT(LTA!J94:AN94,LTA!J$102:AN$102,LTA!J$103:AN$103)</f>
        <v>123.06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193.28000000000003</v>
      </c>
      <c r="AB94" s="75">
        <f>-STOA!N94</f>
        <v>-273.02999999999997</v>
      </c>
      <c r="AC94">
        <f t="shared" si="3"/>
        <v>15.875211345680407</v>
      </c>
      <c r="AD94">
        <f t="shared" si="4"/>
        <v>1325.6580210416942</v>
      </c>
      <c r="AE94">
        <f>'IDT-1'!B94</f>
        <v>35</v>
      </c>
      <c r="AF94" s="24"/>
      <c r="AG94">
        <f t="shared" si="5"/>
        <v>1360.6580210416942</v>
      </c>
      <c r="AI94" s="34">
        <f>PXIL!H94</f>
        <v>0</v>
      </c>
      <c r="AJ94" s="34">
        <f>PXIL!N94</f>
        <v>0</v>
      </c>
      <c r="AK94" s="34">
        <f>RTM_IEX!H94</f>
        <v>32.770000000000003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5.0064000000000002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672.4185876057727</v>
      </c>
      <c r="P95" s="36">
        <v>117.83000000000001</v>
      </c>
      <c r="Q95" s="36">
        <v>38.199999999999996</v>
      </c>
      <c r="R95" s="38">
        <v>0</v>
      </c>
      <c r="S95" s="38">
        <v>0</v>
      </c>
      <c r="T95" s="37">
        <f>SUMPRODUCT(LTA!J95:AN95,LTA!J$101:AN$101,LTA!J$103:AN$103)</f>
        <v>100.55000000000001</v>
      </c>
      <c r="U95" s="37">
        <f>SUMPRODUCT(LTA!J95:AN95,LTA!J$102:AN$102,LTA!J$103:AN$103)</f>
        <v>123.19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193.28000000000003</v>
      </c>
      <c r="AB95" s="75">
        <f>-STOA!N95</f>
        <v>-218.02999999999997</v>
      </c>
      <c r="AC95">
        <f t="shared" si="3"/>
        <v>14.885690095969167</v>
      </c>
      <c r="AD95">
        <f t="shared" si="4"/>
        <v>1285.1692975098035</v>
      </c>
      <c r="AE95">
        <f>'IDT-1'!B95</f>
        <v>0</v>
      </c>
      <c r="AF95" s="24"/>
      <c r="AG95">
        <f t="shared" si="5"/>
        <v>1285.1692975098035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-17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5.0064000000000002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614.75581937046752</v>
      </c>
      <c r="P96" s="36">
        <v>86.76</v>
      </c>
      <c r="Q96" s="36">
        <v>14.459999999999999</v>
      </c>
      <c r="R96" s="38">
        <v>0</v>
      </c>
      <c r="S96" s="38">
        <v>0</v>
      </c>
      <c r="T96" s="37">
        <f>SUMPRODUCT(LTA!J96:AN96,LTA!J$101:AN$101,LTA!J$103:AN$103)</f>
        <v>101.31</v>
      </c>
      <c r="U96" s="37">
        <f>SUMPRODUCT(LTA!J96:AN96,LTA!J$102:AN$102,LTA!J$103:AN$103)</f>
        <v>124.73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193.28000000000003</v>
      </c>
      <c r="AB96" s="75">
        <f>-STOA!N96</f>
        <v>-218.02999999999997</v>
      </c>
      <c r="AC96">
        <f t="shared" si="3"/>
        <v>13.81622916146949</v>
      </c>
      <c r="AD96">
        <f>SUM(B96:AB96,AI96:AT96)-AC96</f>
        <v>1193.0659902089981</v>
      </c>
      <c r="AE96">
        <f>'IDT-1'!B96</f>
        <v>0</v>
      </c>
      <c r="AF96" s="24"/>
      <c r="AG96">
        <f t="shared" si="5"/>
        <v>1193.0659902089981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5.0064000000000002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574.17504072119823</v>
      </c>
      <c r="P97" s="36">
        <v>57.839999999999996</v>
      </c>
      <c r="Q97" s="36">
        <v>14.459999999999999</v>
      </c>
      <c r="R97" s="38">
        <v>0</v>
      </c>
      <c r="S97" s="38">
        <v>0</v>
      </c>
      <c r="T97" s="37">
        <f>SUMPRODUCT(LTA!J97:AN97,LTA!J$101:AN$101,LTA!J$103:AN$103)</f>
        <v>100.66000000000001</v>
      </c>
      <c r="U97" s="37">
        <f>SUMPRODUCT(LTA!J97:AN97,LTA!J$102:AN$102,LTA!J$103:AN$103)</f>
        <v>125.11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193.28000000000003</v>
      </c>
      <c r="AB97" s="75">
        <f>-STOA!N97</f>
        <v>-218.02999999999997</v>
      </c>
      <c r="AC97">
        <f t="shared" si="3"/>
        <v>13.230154620815627</v>
      </c>
      <c r="AD97">
        <f t="shared" si="4"/>
        <v>1123.8812861003826</v>
      </c>
      <c r="AE97">
        <f>'IDT-1'!B97</f>
        <v>0</v>
      </c>
      <c r="AF97" s="24"/>
      <c r="AG97">
        <f t="shared" si="5"/>
        <v>1123.8812861003826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5.0064000000000002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559.0089823944935</v>
      </c>
      <c r="P98" s="36">
        <v>57.839999999999996</v>
      </c>
      <c r="Q98" s="36">
        <v>14.459999999999999</v>
      </c>
      <c r="R98" s="38">
        <v>0</v>
      </c>
      <c r="S98" s="38">
        <v>0</v>
      </c>
      <c r="T98" s="37">
        <f>SUMPRODUCT(LTA!J98:AN98,LTA!J$101:AN$101,LTA!J$103:AN$103)</f>
        <v>98.73</v>
      </c>
      <c r="U98" s="37">
        <f>SUMPRODUCT(LTA!J98:AN98,LTA!J$102:AN$102,LTA!J$103:AN$103)</f>
        <v>124.34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193.28000000000003</v>
      </c>
      <c r="AB98" s="75">
        <f>-STOA!N98</f>
        <v>-218.02999999999997</v>
      </c>
      <c r="AC98">
        <f t="shared" si="3"/>
        <v>13.418926039866871</v>
      </c>
      <c r="AD98">
        <f t="shared" si="4"/>
        <v>1065.8264563546268</v>
      </c>
      <c r="AE98">
        <f>'IDT-1'!B98</f>
        <v>0</v>
      </c>
      <c r="AF98" s="24"/>
      <c r="AG98">
        <f t="shared" si="5"/>
        <v>1065.8264563546268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0.12276109999999991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2.9018050000000004</v>
      </c>
      <c r="J99">
        <f t="shared" si="6"/>
        <v>0</v>
      </c>
      <c r="K99">
        <f t="shared" si="6"/>
        <v>4.5427499999999998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19.577878140865007</v>
      </c>
      <c r="P99" s="36">
        <f t="shared" si="6"/>
        <v>2.430217499999999</v>
      </c>
      <c r="Q99" s="36">
        <f t="shared" si="6"/>
        <v>0.7853860164436488</v>
      </c>
      <c r="R99" s="38">
        <f t="shared" si="6"/>
        <v>0.37484882359550609</v>
      </c>
      <c r="S99" s="38">
        <f t="shared" si="6"/>
        <v>0</v>
      </c>
      <c r="T99" s="37">
        <f t="shared" si="6"/>
        <v>3.8948099999999988</v>
      </c>
      <c r="U99" s="37">
        <f t="shared" si="6"/>
        <v>1.53762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0.67486999999999986</v>
      </c>
      <c r="Z99" s="34">
        <f t="shared" si="6"/>
        <v>-1.0435000000000001</v>
      </c>
      <c r="AA99" s="75">
        <f t="shared" si="6"/>
        <v>5.5247150000000005</v>
      </c>
      <c r="AB99" s="75">
        <f t="shared" si="6"/>
        <v>-5.6227199999999895</v>
      </c>
      <c r="AC99">
        <f t="shared" si="6"/>
        <v>0.42644426006862285</v>
      </c>
      <c r="AD99">
        <f t="shared" si="6"/>
        <v>35.124612320835539</v>
      </c>
      <c r="AE99">
        <f t="shared" si="6"/>
        <v>1.0860999999999998</v>
      </c>
      <c r="AG99">
        <f t="shared" si="6"/>
        <v>36.210712320835547</v>
      </c>
      <c r="AI99">
        <f t="shared" si="6"/>
        <v>0</v>
      </c>
      <c r="AJ99">
        <f t="shared" si="6"/>
        <v>0</v>
      </c>
      <c r="AK99">
        <f t="shared" si="6"/>
        <v>0.45814500000000002</v>
      </c>
      <c r="AL99">
        <f t="shared" si="6"/>
        <v>-0.90974999999999995</v>
      </c>
      <c r="AM99">
        <f t="shared" si="6"/>
        <v>0</v>
      </c>
      <c r="AN99">
        <f t="shared" si="6"/>
        <v>0</v>
      </c>
      <c r="AO99">
        <f t="shared" si="6"/>
        <v>0.30122000000000004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45297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5.1326000000000001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569.80612549950979</v>
      </c>
      <c r="P3" s="36">
        <v>62.7</v>
      </c>
      <c r="Q3" s="36">
        <v>9.64</v>
      </c>
      <c r="R3" s="38">
        <v>0</v>
      </c>
      <c r="S3" s="38">
        <v>0</v>
      </c>
      <c r="T3" s="37">
        <f>SUMPRODUCT(LTA!J3:AN3,LTA!J$101:AN$101,LTA!J$104:AN$104)</f>
        <v>21.7</v>
      </c>
      <c r="U3" s="37">
        <f>SUMPRODUCT(LTA!J3:AN3,LTA!J$102:AN$102,LTA!J$104:AN$104)</f>
        <v>68.960000000000008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-235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9.2357380511678695</v>
      </c>
      <c r="AD3">
        <f>SUM(B3:AB3,AI3:AT3)-AC3</f>
        <v>466.64667732586344</v>
      </c>
      <c r="AE3">
        <f>'IDT-1'!C3</f>
        <v>0</v>
      </c>
      <c r="AF3" s="24"/>
      <c r="AG3">
        <f>SUM(AD3:AF3)</f>
        <v>466.64667732586344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5.1326000000000001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568.65720105690207</v>
      </c>
      <c r="P4" s="36">
        <v>62.7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22.47</v>
      </c>
      <c r="U4" s="37">
        <f>SUMPRODUCT(LTA!J4:AN4,LTA!J$102:AN$102,LTA!J$104:AN$104)</f>
        <v>68.790000000000006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-260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9.4429060289721907</v>
      </c>
      <c r="AD4">
        <f t="shared" ref="AD4:AD67" si="1">SUM(B4:AB4,AI4:AT4)-AC4</f>
        <v>440.89058490545131</v>
      </c>
      <c r="AE4">
        <f>'IDT-1'!C4</f>
        <v>0</v>
      </c>
      <c r="AF4" s="24"/>
      <c r="AG4">
        <f t="shared" ref="AG4:AG67" si="2">SUM(AD4:AF4)</f>
        <v>440.89058490545131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3.9660999999999995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570.31932447193503</v>
      </c>
      <c r="P5" s="36">
        <v>68.14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22.04</v>
      </c>
      <c r="U5" s="37">
        <f>SUMPRODUCT(LTA!J5:AN5,LTA!J$102:AN$102,LTA!J$104:AN$104)</f>
        <v>58.77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-257</v>
      </c>
      <c r="AA5" s="75">
        <f>STOA!I5</f>
        <v>0</v>
      </c>
      <c r="AB5" s="75">
        <f>-STOA!O5</f>
        <v>-75.489999999999995</v>
      </c>
      <c r="AC5">
        <f t="shared" si="0"/>
        <v>9.379571792483798</v>
      </c>
      <c r="AD5">
        <f t="shared" si="1"/>
        <v>439.43954255697253</v>
      </c>
      <c r="AE5">
        <f>'IDT-1'!C5</f>
        <v>0</v>
      </c>
      <c r="AF5" s="24"/>
      <c r="AG5">
        <f t="shared" si="2"/>
        <v>439.43954255697253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2.7995999999999999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565.23939650876741</v>
      </c>
      <c r="P6" s="36">
        <v>51.09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22.22</v>
      </c>
      <c r="U6" s="37">
        <f>SUMPRODUCT(LTA!J6:AN6,LTA!J$102:AN$102,LTA!J$104:AN$104)</f>
        <v>58.45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-262</v>
      </c>
      <c r="AA6" s="75">
        <f>STOA!I6</f>
        <v>0</v>
      </c>
      <c r="AB6" s="75">
        <f>-STOA!O6</f>
        <v>-75.489999999999995</v>
      </c>
      <c r="AC6">
        <f t="shared" si="0"/>
        <v>9.2250615862176364</v>
      </c>
      <c r="AD6">
        <f t="shared" si="1"/>
        <v>411.15762480007118</v>
      </c>
      <c r="AE6">
        <f>'IDT-1'!C6</f>
        <v>0</v>
      </c>
      <c r="AF6" s="24"/>
      <c r="AG6">
        <f t="shared" si="2"/>
        <v>411.15762480007118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2.7995999999999999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565.23562388108223</v>
      </c>
      <c r="P7" s="36">
        <v>40.489999999999995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24.2</v>
      </c>
      <c r="U7" s="37">
        <f>SUMPRODUCT(LTA!J7:AN7,LTA!J$102:AN$102,LTA!J$104:AN$104)</f>
        <v>58.38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-272</v>
      </c>
      <c r="AA7" s="75">
        <f>STOA!I7</f>
        <v>0</v>
      </c>
      <c r="AB7" s="75">
        <f>-STOA!O7</f>
        <v>-75.489999999999995</v>
      </c>
      <c r="AC7">
        <f t="shared" si="0"/>
        <v>9.236745473393972</v>
      </c>
      <c r="AD7">
        <f t="shared" si="1"/>
        <v>392.45216828520961</v>
      </c>
      <c r="AE7">
        <f>'IDT-1'!C7</f>
        <v>0</v>
      </c>
      <c r="AF7" s="24"/>
      <c r="AG7">
        <f t="shared" si="2"/>
        <v>392.45216828520961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2.7995999999999999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565.23562388108223</v>
      </c>
      <c r="P8" s="36">
        <v>40.489999999999995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39.22</v>
      </c>
      <c r="U8" s="37">
        <f>SUMPRODUCT(LTA!J8:AN8,LTA!J$102:AN$102,LTA!J$104:AN$104)</f>
        <v>66.460000000000008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-292</v>
      </c>
      <c r="AA8" s="75">
        <f>STOA!I8</f>
        <v>0</v>
      </c>
      <c r="AB8" s="75">
        <f>-STOA!O8</f>
        <v>-75.489999999999995</v>
      </c>
      <c r="AC8">
        <f t="shared" si="0"/>
        <v>9.6002086278917531</v>
      </c>
      <c r="AD8">
        <f t="shared" si="1"/>
        <v>395.18870513071187</v>
      </c>
      <c r="AE8">
        <f>'IDT-1'!C8</f>
        <v>0</v>
      </c>
      <c r="AF8" s="24"/>
      <c r="AG8">
        <f t="shared" si="2"/>
        <v>395.18870513071187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2.7995999999999999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562.79807268995819</v>
      </c>
      <c r="P9" s="36">
        <v>40.489999999999995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38.880000000000003</v>
      </c>
      <c r="U9" s="37">
        <f>SUMPRODUCT(LTA!J9:AN9,LTA!J$102:AN$102,LTA!J$104:AN$104)</f>
        <v>66.430000000000007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-302</v>
      </c>
      <c r="AA9" s="75">
        <f>STOA!I9</f>
        <v>0</v>
      </c>
      <c r="AB9" s="75">
        <f>-STOA!O9</f>
        <v>-75.489999999999995</v>
      </c>
      <c r="AC9">
        <f t="shared" si="0"/>
        <v>9.6613367751352008</v>
      </c>
      <c r="AD9">
        <f t="shared" si="1"/>
        <v>382.32002579234421</v>
      </c>
      <c r="AE9">
        <f>'IDT-1'!C9</f>
        <v>0</v>
      </c>
      <c r="AF9" s="24"/>
      <c r="AG9">
        <f t="shared" si="2"/>
        <v>382.32002579234421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2.7995999999999999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562.30397454076115</v>
      </c>
      <c r="P10" s="36">
        <v>40.489999999999995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38.14</v>
      </c>
      <c r="U10" s="37">
        <f>SUMPRODUCT(LTA!J10:AN10,LTA!J$102:AN$102,LTA!J$104:AN$104)</f>
        <v>66.150000000000006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-312</v>
      </c>
      <c r="AA10" s="75">
        <f>STOA!I10</f>
        <v>0</v>
      </c>
      <c r="AB10" s="75">
        <f>-STOA!O10</f>
        <v>-75.489999999999995</v>
      </c>
      <c r="AC10">
        <f t="shared" si="0"/>
        <v>9.7333299279308356</v>
      </c>
      <c r="AD10">
        <f t="shared" si="1"/>
        <v>370.7339344903516</v>
      </c>
      <c r="AE10">
        <f>'IDT-1'!C10</f>
        <v>0</v>
      </c>
      <c r="AF10" s="24"/>
      <c r="AG10">
        <f t="shared" si="2"/>
        <v>370.7339344903516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2.7995999999999999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547.21973213652404</v>
      </c>
      <c r="P11" s="36">
        <v>40.489999999999995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38.01</v>
      </c>
      <c r="U11" s="37">
        <f>SUMPRODUCT(LTA!J11:AN11,LTA!J$102:AN$102,LTA!J$104:AN$104)</f>
        <v>65.490000000000009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-322</v>
      </c>
      <c r="AA11" s="75">
        <f>STOA!I11</f>
        <v>0</v>
      </c>
      <c r="AB11" s="75">
        <f>-STOA!O11</f>
        <v>-75.489999999999995</v>
      </c>
      <c r="AC11">
        <f t="shared" si="0"/>
        <v>9.6846978689841361</v>
      </c>
      <c r="AD11">
        <f t="shared" si="1"/>
        <v>344.90832414506121</v>
      </c>
      <c r="AE11">
        <f>'IDT-1'!C11</f>
        <v>0</v>
      </c>
      <c r="AF11" s="24"/>
      <c r="AG11">
        <f t="shared" si="2"/>
        <v>344.90832414506121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2.7995999999999999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547.21973213652404</v>
      </c>
      <c r="P12" s="36">
        <v>44.339999999999996</v>
      </c>
      <c r="Q12" s="36">
        <v>9.64</v>
      </c>
      <c r="R12" s="38">
        <v>0</v>
      </c>
      <c r="S12" s="38">
        <v>0</v>
      </c>
      <c r="T12" s="37">
        <f>SUMPRODUCT(LTA!J12:AN12,LTA!J$101:AN$101,LTA!J$104:AN$104)</f>
        <v>38.24</v>
      </c>
      <c r="U12" s="37">
        <f>SUMPRODUCT(LTA!J12:AN12,LTA!J$102:AN$102,LTA!J$104:AN$104)</f>
        <v>64.81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-332</v>
      </c>
      <c r="AA12" s="75">
        <f>STOA!I12</f>
        <v>0</v>
      </c>
      <c r="AB12" s="75">
        <f>-STOA!O12</f>
        <v>-75.489999999999995</v>
      </c>
      <c r="AC12">
        <f t="shared" si="0"/>
        <v>9.7979694462330276</v>
      </c>
      <c r="AD12">
        <f t="shared" si="1"/>
        <v>338.19505256781241</v>
      </c>
      <c r="AE12">
        <f>'IDT-1'!C12</f>
        <v>0</v>
      </c>
      <c r="AF12" s="24"/>
      <c r="AG12">
        <f t="shared" si="2"/>
        <v>338.19505256781241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2.7995999999999999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547.21973213652404</v>
      </c>
      <c r="P13" s="36">
        <v>44.339999999999996</v>
      </c>
      <c r="Q13" s="36">
        <v>9.64</v>
      </c>
      <c r="R13" s="38">
        <v>0</v>
      </c>
      <c r="S13" s="38">
        <v>0</v>
      </c>
      <c r="T13" s="37">
        <f>SUMPRODUCT(LTA!J13:AN13,LTA!J$101:AN$101,LTA!J$104:AN$104)</f>
        <v>38.479999999999997</v>
      </c>
      <c r="U13" s="37">
        <f>SUMPRODUCT(LTA!J13:AN13,LTA!J$102:AN$102,LTA!J$104:AN$104)</f>
        <v>70.5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-337</v>
      </c>
      <c r="AA13" s="75">
        <f>STOA!I13</f>
        <v>0</v>
      </c>
      <c r="AB13" s="75">
        <f>-STOA!O13</f>
        <v>-75.489999999999995</v>
      </c>
      <c r="AC13">
        <f t="shared" si="0"/>
        <v>9.8901372348574732</v>
      </c>
      <c r="AD13">
        <f t="shared" si="1"/>
        <v>339.0328847791879</v>
      </c>
      <c r="AE13">
        <f>'IDT-1'!C13</f>
        <v>0</v>
      </c>
      <c r="AF13" s="24"/>
      <c r="AG13">
        <f t="shared" si="2"/>
        <v>339.0328847791879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2.7995999999999999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547.21973213652404</v>
      </c>
      <c r="P14" s="36">
        <v>44.339999999999996</v>
      </c>
      <c r="Q14" s="36">
        <v>9.64</v>
      </c>
      <c r="R14" s="38">
        <v>0</v>
      </c>
      <c r="S14" s="38">
        <v>0</v>
      </c>
      <c r="T14" s="37">
        <f>SUMPRODUCT(LTA!J14:AN14,LTA!J$101:AN$101,LTA!J$104:AN$104)</f>
        <v>39.26</v>
      </c>
      <c r="U14" s="37">
        <f>SUMPRODUCT(LTA!J14:AN14,LTA!J$102:AN$102,LTA!J$104:AN$104)</f>
        <v>70.13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-347</v>
      </c>
      <c r="AA14" s="75">
        <f>STOA!I14</f>
        <v>0</v>
      </c>
      <c r="AB14" s="75">
        <f>-STOA!O14</f>
        <v>-75.489999999999995</v>
      </c>
      <c r="AC14">
        <f t="shared" si="0"/>
        <v>9.9782928121063623</v>
      </c>
      <c r="AD14">
        <f t="shared" si="1"/>
        <v>329.35472920193899</v>
      </c>
      <c r="AE14">
        <f>'IDT-1'!C14</f>
        <v>0</v>
      </c>
      <c r="AF14" s="24"/>
      <c r="AG14">
        <f t="shared" si="2"/>
        <v>329.35472920193899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2.7995999999999999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553.16645533652411</v>
      </c>
      <c r="P15" s="36">
        <v>44.339999999999996</v>
      </c>
      <c r="Q15" s="36">
        <v>9.64</v>
      </c>
      <c r="R15" s="38">
        <v>0</v>
      </c>
      <c r="S15" s="38">
        <v>0</v>
      </c>
      <c r="T15" s="37">
        <f>SUMPRODUCT(LTA!J15:AN15,LTA!J$101:AN$101,LTA!J$104:AN$104)</f>
        <v>31.98</v>
      </c>
      <c r="U15" s="37">
        <f>SUMPRODUCT(LTA!J15:AN15,LTA!J$102:AN$102,LTA!J$104:AN$104)</f>
        <v>69.77000000000001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-357</v>
      </c>
      <c r="AA15" s="75">
        <f>STOA!I15</f>
        <v>0</v>
      </c>
      <c r="AB15" s="75">
        <f>-STOA!O15</f>
        <v>-75.489999999999995</v>
      </c>
      <c r="AC15">
        <f t="shared" si="0"/>
        <v>10.048780864235255</v>
      </c>
      <c r="AD15">
        <f t="shared" si="1"/>
        <v>317.59096434981018</v>
      </c>
      <c r="AE15">
        <f>'IDT-1'!C15</f>
        <v>0</v>
      </c>
      <c r="AF15" s="24"/>
      <c r="AG15">
        <f t="shared" si="2"/>
        <v>317.59096434981018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2.7995999999999999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555.72674293652403</v>
      </c>
      <c r="P16" s="36">
        <v>44.339999999999996</v>
      </c>
      <c r="Q16" s="36">
        <v>9.64</v>
      </c>
      <c r="R16" s="38">
        <v>0</v>
      </c>
      <c r="S16" s="38">
        <v>0</v>
      </c>
      <c r="T16" s="37">
        <f>SUMPRODUCT(LTA!J16:AN16,LTA!J$101:AN$101,LTA!J$104:AN$104)</f>
        <v>32.200000000000003</v>
      </c>
      <c r="U16" s="37">
        <f>SUMPRODUCT(LTA!J16:AN16,LTA!J$102:AN$102,LTA!J$104:AN$104)</f>
        <v>69.41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-362</v>
      </c>
      <c r="AA16" s="75">
        <f>STOA!I16</f>
        <v>0</v>
      </c>
      <c r="AB16" s="75">
        <f>-STOA!O16</f>
        <v>-75.489999999999995</v>
      </c>
      <c r="AC16">
        <f t="shared" si="0"/>
        <v>10.111467068699699</v>
      </c>
      <c r="AD16">
        <f t="shared" si="1"/>
        <v>314.94856574534566</v>
      </c>
      <c r="AE16">
        <f>'IDT-1'!C16</f>
        <v>0</v>
      </c>
      <c r="AF16" s="24"/>
      <c r="AG16">
        <f t="shared" si="2"/>
        <v>314.94856574534566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2.7995999999999999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563.14332513652403</v>
      </c>
      <c r="P17" s="36">
        <v>44.339999999999996</v>
      </c>
      <c r="Q17" s="36">
        <v>9.64</v>
      </c>
      <c r="R17" s="38">
        <v>0</v>
      </c>
      <c r="S17" s="38">
        <v>0</v>
      </c>
      <c r="T17" s="37">
        <f>SUMPRODUCT(LTA!J17:AN17,LTA!J$101:AN$101,LTA!J$104:AN$104)</f>
        <v>32.03</v>
      </c>
      <c r="U17" s="37">
        <f>SUMPRODUCT(LTA!J17:AN17,LTA!J$102:AN$102,LTA!J$104:AN$104)</f>
        <v>68.41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-357</v>
      </c>
      <c r="AA17" s="75">
        <f>STOA!I17</f>
        <v>0</v>
      </c>
      <c r="AB17" s="75">
        <f>-STOA!O17</f>
        <v>-75.489999999999995</v>
      </c>
      <c r="AC17">
        <f t="shared" si="0"/>
        <v>10.121582570555253</v>
      </c>
      <c r="AD17">
        <f t="shared" si="1"/>
        <v>326.18503244349006</v>
      </c>
      <c r="AE17">
        <f>'IDT-1'!C17</f>
        <v>0</v>
      </c>
      <c r="AF17" s="24"/>
      <c r="AG17">
        <f t="shared" si="2"/>
        <v>326.18503244349006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2.7995999999999999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563.00817233652401</v>
      </c>
      <c r="P18" s="36">
        <v>44.339999999999996</v>
      </c>
      <c r="Q18" s="36">
        <v>9.64</v>
      </c>
      <c r="R18" s="38">
        <v>0</v>
      </c>
      <c r="S18" s="38">
        <v>0</v>
      </c>
      <c r="T18" s="37">
        <f>SUMPRODUCT(LTA!J18:AN18,LTA!J$101:AN$101,LTA!J$104:AN$104)</f>
        <v>31.41</v>
      </c>
      <c r="U18" s="37">
        <f>SUMPRODUCT(LTA!J18:AN18,LTA!J$102:AN$102,LTA!J$104:AN$104)</f>
        <v>68.12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-362</v>
      </c>
      <c r="AA18" s="75">
        <f>STOA!I18</f>
        <v>0</v>
      </c>
      <c r="AB18" s="75">
        <f>-STOA!O18</f>
        <v>-75.489999999999995</v>
      </c>
      <c r="AC18">
        <f t="shared" si="0"/>
        <v>10.155159075659698</v>
      </c>
      <c r="AD18">
        <f t="shared" si="1"/>
        <v>320.10630313838561</v>
      </c>
      <c r="AE18">
        <f>'IDT-1'!C18</f>
        <v>0</v>
      </c>
      <c r="AF18" s="24"/>
      <c r="AG18">
        <f t="shared" si="2"/>
        <v>320.10630313838561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2.7995999999999999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563.00817233652401</v>
      </c>
      <c r="P19" s="36">
        <v>44.339999999999996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30.68</v>
      </c>
      <c r="U19" s="37">
        <f>SUMPRODUCT(LTA!J19:AN19,LTA!J$102:AN$102,LTA!J$104:AN$104)</f>
        <v>67.930000000000007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-347</v>
      </c>
      <c r="AA19" s="75">
        <f>STOA!I19</f>
        <v>0</v>
      </c>
      <c r="AB19" s="75">
        <f>-STOA!O19</f>
        <v>-75.489999999999995</v>
      </c>
      <c r="AC19">
        <f t="shared" si="0"/>
        <v>10.020363709786363</v>
      </c>
      <c r="AD19">
        <f t="shared" si="1"/>
        <v>334.321098504259</v>
      </c>
      <c r="AE19">
        <f>'IDT-1'!C19</f>
        <v>0</v>
      </c>
      <c r="AF19" s="24"/>
      <c r="AG19">
        <f t="shared" si="2"/>
        <v>334.321098504259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2.7995999999999999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549.78001973652397</v>
      </c>
      <c r="P20" s="36">
        <v>44.339999999999996</v>
      </c>
      <c r="Q20" s="36">
        <v>9.64</v>
      </c>
      <c r="R20" s="38">
        <v>0</v>
      </c>
      <c r="S20" s="38">
        <v>0</v>
      </c>
      <c r="T20" s="37">
        <f>SUMPRODUCT(LTA!J20:AN20,LTA!J$101:AN$101,LTA!J$104:AN$104)</f>
        <v>30.63</v>
      </c>
      <c r="U20" s="37">
        <f>SUMPRODUCT(LTA!J20:AN20,LTA!J$102:AN$102,LTA!J$104:AN$104)</f>
        <v>67.540000000000006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-357</v>
      </c>
      <c r="AA20" s="75">
        <f>STOA!I20</f>
        <v>0</v>
      </c>
      <c r="AB20" s="75">
        <f>-STOA!O20</f>
        <v>-75.489999999999995</v>
      </c>
      <c r="AC20">
        <f t="shared" si="0"/>
        <v>9.9902628051952522</v>
      </c>
      <c r="AD20">
        <f t="shared" si="1"/>
        <v>310.68304680885001</v>
      </c>
      <c r="AE20">
        <f>'IDT-1'!C20</f>
        <v>0</v>
      </c>
      <c r="AF20" s="24"/>
      <c r="AG20">
        <f t="shared" si="2"/>
        <v>310.68304680885001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2.7995999999999999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547.09428902762556</v>
      </c>
      <c r="P21" s="36">
        <v>44.339999999999996</v>
      </c>
      <c r="Q21" s="36">
        <v>9.64</v>
      </c>
      <c r="R21" s="38">
        <v>0</v>
      </c>
      <c r="S21" s="38">
        <v>0</v>
      </c>
      <c r="T21" s="37">
        <f>SUMPRODUCT(LTA!J21:AN21,LTA!J$101:AN$101,LTA!J$104:AN$104)</f>
        <v>21.88</v>
      </c>
      <c r="U21" s="37">
        <f>SUMPRODUCT(LTA!J21:AN21,LTA!J$102:AN$102,LTA!J$104:AN$104)</f>
        <v>66.47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-347</v>
      </c>
      <c r="AA21" s="75">
        <f>STOA!I21</f>
        <v>0</v>
      </c>
      <c r="AB21" s="75">
        <f>-STOA!O21</f>
        <v>-75.489999999999995</v>
      </c>
      <c r="AC21">
        <f t="shared" si="0"/>
        <v>9.800503089991615</v>
      </c>
      <c r="AD21">
        <f t="shared" si="1"/>
        <v>308.36707581515532</v>
      </c>
      <c r="AE21">
        <f>'IDT-1'!C21</f>
        <v>0</v>
      </c>
      <c r="AF21" s="24"/>
      <c r="AG21">
        <f t="shared" si="2"/>
        <v>308.36707581515532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2.7995999999999999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547.09428902762556</v>
      </c>
      <c r="P22" s="36">
        <v>57.84</v>
      </c>
      <c r="Q22" s="36">
        <v>9.64</v>
      </c>
      <c r="R22" s="38">
        <v>0</v>
      </c>
      <c r="S22" s="38">
        <v>0</v>
      </c>
      <c r="T22" s="37">
        <f>SUMPRODUCT(LTA!J22:AN22,LTA!J$101:AN$101,LTA!J$104:AN$104)</f>
        <v>21.55</v>
      </c>
      <c r="U22" s="37">
        <f>SUMPRODUCT(LTA!J22:AN22,LTA!J$102:AN$102,LTA!J$104:AN$104)</f>
        <v>66.28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-342</v>
      </c>
      <c r="AA22" s="75">
        <f>STOA!I22</f>
        <v>0</v>
      </c>
      <c r="AB22" s="75">
        <f>-STOA!O22</f>
        <v>-75.489999999999995</v>
      </c>
      <c r="AC22">
        <f t="shared" si="0"/>
        <v>9.8671793013671696</v>
      </c>
      <c r="AD22">
        <f t="shared" si="1"/>
        <v>326.28039960377964</v>
      </c>
      <c r="AE22">
        <f>'IDT-1'!C22</f>
        <v>0</v>
      </c>
      <c r="AF22" s="24"/>
      <c r="AG22">
        <f t="shared" si="2"/>
        <v>326.28039960377964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2.7995999999999999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553.57458640053699</v>
      </c>
      <c r="P23" s="36">
        <v>48.199999999999996</v>
      </c>
      <c r="Q23" s="36">
        <v>9.64</v>
      </c>
      <c r="R23" s="38">
        <v>0</v>
      </c>
      <c r="S23" s="38">
        <v>0</v>
      </c>
      <c r="T23" s="37">
        <f>SUMPRODUCT(LTA!J23:AN23,LTA!J$101:AN$101,LTA!J$104:AN$104)</f>
        <v>20.77</v>
      </c>
      <c r="U23" s="37">
        <f>SUMPRODUCT(LTA!J23:AN23,LTA!J$102:AN$102,LTA!J$104:AN$104)</f>
        <v>63.52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-317</v>
      </c>
      <c r="AA23" s="75">
        <f>STOA!I23</f>
        <v>0</v>
      </c>
      <c r="AB23" s="75">
        <f>-STOA!O23</f>
        <v>-75.489999999999995</v>
      </c>
      <c r="AC23">
        <f t="shared" si="0"/>
        <v>9.5991228561773987</v>
      </c>
      <c r="AD23">
        <f t="shared" si="1"/>
        <v>344.84875342188087</v>
      </c>
      <c r="AE23">
        <f>'IDT-1'!C23</f>
        <v>0</v>
      </c>
      <c r="AF23" s="24"/>
      <c r="AG23">
        <f t="shared" si="2"/>
        <v>344.84875342188087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2.7995999999999999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557.64927341562759</v>
      </c>
      <c r="P24" s="36">
        <v>48.199999999999996</v>
      </c>
      <c r="Q24" s="36">
        <v>9.64</v>
      </c>
      <c r="R24" s="38">
        <v>0</v>
      </c>
      <c r="S24" s="38">
        <v>0</v>
      </c>
      <c r="T24" s="37">
        <f>SUMPRODUCT(LTA!J24:AN24,LTA!J$101:AN$101,LTA!J$104:AN$104)</f>
        <v>20.55</v>
      </c>
      <c r="U24" s="37">
        <f>SUMPRODUCT(LTA!J24:AN24,LTA!J$102:AN$102,LTA!J$104:AN$104)</f>
        <v>62.620000000000005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-302</v>
      </c>
      <c r="AA24" s="75">
        <f>STOA!I24</f>
        <v>0</v>
      </c>
      <c r="AB24" s="75">
        <f>-STOA!O24</f>
        <v>-75.489999999999995</v>
      </c>
      <c r="AC24">
        <f t="shared" si="0"/>
        <v>9.4968748612308254</v>
      </c>
      <c r="AD24">
        <f t="shared" si="1"/>
        <v>362.90568843191807</v>
      </c>
      <c r="AE24">
        <f>'IDT-1'!C24</f>
        <v>0</v>
      </c>
      <c r="AF24" s="24"/>
      <c r="AG24">
        <f t="shared" si="2"/>
        <v>362.90568843191807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2.7995999999999999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48.433689877521353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583.11504455102443</v>
      </c>
      <c r="P25" s="36">
        <v>68.14</v>
      </c>
      <c r="Q25" s="36">
        <v>9.64</v>
      </c>
      <c r="R25" s="38">
        <v>0</v>
      </c>
      <c r="S25" s="38">
        <v>0</v>
      </c>
      <c r="T25" s="37">
        <f>SUMPRODUCT(LTA!J25:AN25,LTA!J$101:AN$101,LTA!J$104:AN$104)</f>
        <v>20</v>
      </c>
      <c r="U25" s="37">
        <f>SUMPRODUCT(LTA!J25:AN25,LTA!J$102:AN$102,LTA!J$104:AN$104)</f>
        <v>62.2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-330</v>
      </c>
      <c r="AA25" s="75">
        <f>STOA!I25</f>
        <v>0</v>
      </c>
      <c r="AB25" s="75">
        <f>-STOA!O25</f>
        <v>-75.489999999999995</v>
      </c>
      <c r="AC25">
        <f t="shared" si="0"/>
        <v>10.269279755065051</v>
      </c>
      <c r="AD25">
        <f t="shared" si="1"/>
        <v>397.84905467348068</v>
      </c>
      <c r="AE25">
        <f>'IDT-1'!C25</f>
        <v>0</v>
      </c>
      <c r="AF25" s="24"/>
      <c r="AG25">
        <f t="shared" si="2"/>
        <v>397.84905467348068</v>
      </c>
      <c r="AI25" s="34">
        <f>PXIL!I25</f>
        <v>0</v>
      </c>
      <c r="AJ25" s="34">
        <f>PXIL!O25</f>
        <v>0</v>
      </c>
      <c r="AK25" s="34">
        <f>RTM_IEX!I25</f>
        <v>19.28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2.7995999999999999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48.433689877521353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573.44415297920943</v>
      </c>
      <c r="P26" s="36">
        <v>68.14</v>
      </c>
      <c r="Q26" s="36">
        <v>9.64</v>
      </c>
      <c r="R26" s="38">
        <v>0</v>
      </c>
      <c r="S26" s="38">
        <v>0</v>
      </c>
      <c r="T26" s="37">
        <f>SUMPRODUCT(LTA!J26:AN26,LTA!J$101:AN$101,LTA!J$104:AN$104)</f>
        <v>20</v>
      </c>
      <c r="U26" s="37">
        <f>SUMPRODUCT(LTA!J26:AN26,LTA!J$102:AN$102,LTA!J$104:AN$104)</f>
        <v>92.539999999999992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-315</v>
      </c>
      <c r="AA26" s="75">
        <f>STOA!I26</f>
        <v>0</v>
      </c>
      <c r="AB26" s="75">
        <f>-STOA!O26</f>
        <v>-75.489999999999995</v>
      </c>
      <c r="AC26">
        <f t="shared" si="0"/>
        <v>10.275344899988468</v>
      </c>
      <c r="AD26">
        <f t="shared" si="1"/>
        <v>428.6920979567422</v>
      </c>
      <c r="AE26">
        <f>'IDT-1'!C26</f>
        <v>0</v>
      </c>
      <c r="AF26" s="24"/>
      <c r="AG26">
        <f t="shared" si="2"/>
        <v>428.6920979567422</v>
      </c>
      <c r="AI26" s="34">
        <f>PXIL!I26</f>
        <v>0</v>
      </c>
      <c r="AJ26" s="34">
        <f>PXIL!O26</f>
        <v>0</v>
      </c>
      <c r="AK26" s="34">
        <f>RTM_IEX!I26</f>
        <v>14.46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2.7995999999999999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46.81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629.20901058523418</v>
      </c>
      <c r="P27" s="36">
        <v>68.14</v>
      </c>
      <c r="Q27" s="36">
        <v>9.641293959731545</v>
      </c>
      <c r="R27" s="38">
        <v>0</v>
      </c>
      <c r="S27" s="38">
        <v>0</v>
      </c>
      <c r="T27" s="37">
        <f>SUMPRODUCT(LTA!J27:AN27,LTA!J$101:AN$101,LTA!J$104:AN$104)</f>
        <v>25.14</v>
      </c>
      <c r="U27" s="37">
        <f>SUMPRODUCT(LTA!J27:AN27,LTA!J$102:AN$102,LTA!J$104:AN$104)</f>
        <v>113.91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-247</v>
      </c>
      <c r="AA27" s="75">
        <f>STOA!I27</f>
        <v>0</v>
      </c>
      <c r="AB27" s="75">
        <f>-STOA!O27</f>
        <v>-150</v>
      </c>
      <c r="AC27">
        <f t="shared" si="0"/>
        <v>10.88650881495867</v>
      </c>
      <c r="AD27">
        <f t="shared" si="1"/>
        <v>487.76339573000701</v>
      </c>
      <c r="AE27">
        <f>'IDT-1'!C27</f>
        <v>0</v>
      </c>
      <c r="AF27" s="24"/>
      <c r="AG27">
        <f t="shared" si="2"/>
        <v>487.76339573000701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2.7995999999999999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672.11282853998023</v>
      </c>
      <c r="P28" s="36">
        <v>68.14</v>
      </c>
      <c r="Q28" s="36">
        <v>22.082539682539682</v>
      </c>
      <c r="R28" s="38">
        <v>0</v>
      </c>
      <c r="S28" s="38">
        <v>0</v>
      </c>
      <c r="T28" s="37">
        <f>SUMPRODUCT(LTA!J28:AN28,LTA!J$101:AN$101,LTA!J$104:AN$104)</f>
        <v>24.24</v>
      </c>
      <c r="U28" s="37">
        <f>SUMPRODUCT(LTA!J28:AN28,LTA!J$102:AN$102,LTA!J$104:AN$104)</f>
        <v>113.49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-238</v>
      </c>
      <c r="AA28" s="75">
        <f>STOA!I28</f>
        <v>0</v>
      </c>
      <c r="AB28" s="75">
        <f>-STOA!O28</f>
        <v>-150</v>
      </c>
      <c r="AC28">
        <f t="shared" si="0"/>
        <v>11.248874930326126</v>
      </c>
      <c r="AD28">
        <f t="shared" si="1"/>
        <v>548.61609329219391</v>
      </c>
      <c r="AE28">
        <f>'IDT-1'!C28</f>
        <v>0</v>
      </c>
      <c r="AF28" s="24"/>
      <c r="AG28">
        <f t="shared" si="2"/>
        <v>548.61609329219391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2.7995999999999999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715.36690740104223</v>
      </c>
      <c r="P29" s="36">
        <v>68.14</v>
      </c>
      <c r="Q29" s="36">
        <v>22.082539682539682</v>
      </c>
      <c r="R29" s="38">
        <v>0</v>
      </c>
      <c r="S29" s="38">
        <v>0</v>
      </c>
      <c r="T29" s="37">
        <f>SUMPRODUCT(LTA!J29:AN29,LTA!J$101:AN$101,LTA!J$104:AN$104)</f>
        <v>23.56</v>
      </c>
      <c r="U29" s="37">
        <f>SUMPRODUCT(LTA!J29:AN29,LTA!J$102:AN$102,LTA!J$104:AN$104)</f>
        <v>112.82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-260</v>
      </c>
      <c r="AA29" s="75">
        <f>STOA!I29</f>
        <v>0</v>
      </c>
      <c r="AB29" s="75">
        <f>-STOA!O29</f>
        <v>-150</v>
      </c>
      <c r="AC29">
        <f t="shared" si="0"/>
        <v>12.097950662706605</v>
      </c>
      <c r="AD29">
        <f t="shared" si="1"/>
        <v>604.66109642087531</v>
      </c>
      <c r="AE29">
        <f>'IDT-1'!C29</f>
        <v>0</v>
      </c>
      <c r="AF29" s="24"/>
      <c r="AG29">
        <f t="shared" si="2"/>
        <v>604.66109642087531</v>
      </c>
      <c r="AI29" s="34">
        <f>PXIL!I29</f>
        <v>0</v>
      </c>
      <c r="AJ29" s="34">
        <f>PXIL!O29</f>
        <v>0</v>
      </c>
      <c r="AK29" s="34">
        <f>RTM_IEX!I29</f>
        <v>26.99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2.7995999999999999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740.9618136971668</v>
      </c>
      <c r="P30" s="36">
        <v>68.14</v>
      </c>
      <c r="Q30" s="36">
        <v>22.082539682539682</v>
      </c>
      <c r="R30" s="38">
        <v>1.28</v>
      </c>
      <c r="S30" s="38">
        <v>0</v>
      </c>
      <c r="T30" s="37">
        <f>SUMPRODUCT(LTA!J30:AN30,LTA!J$101:AN$101,LTA!J$104:AN$104)</f>
        <v>22.94</v>
      </c>
      <c r="U30" s="37">
        <f>SUMPRODUCT(LTA!J30:AN30,LTA!J$102:AN$102,LTA!J$104:AN$104)</f>
        <v>112.69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-225</v>
      </c>
      <c r="AA30" s="75">
        <f>STOA!I30</f>
        <v>0</v>
      </c>
      <c r="AB30" s="75">
        <f>-STOA!O30</f>
        <v>-150</v>
      </c>
      <c r="AC30">
        <f t="shared" si="0"/>
        <v>11.915657355222935</v>
      </c>
      <c r="AD30">
        <f t="shared" si="1"/>
        <v>653.43829602448363</v>
      </c>
      <c r="AE30">
        <f>'IDT-1'!C30</f>
        <v>0</v>
      </c>
      <c r="AF30" s="24"/>
      <c r="AG30">
        <f t="shared" si="2"/>
        <v>653.43829602448363</v>
      </c>
      <c r="AI30" s="34">
        <f>PXIL!I30</f>
        <v>0</v>
      </c>
      <c r="AJ30" s="34">
        <f>PXIL!O30</f>
        <v>0</v>
      </c>
      <c r="AK30" s="34">
        <f>RTM_IEX!I30</f>
        <v>14.46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2.7995999999999999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758.31451799110846</v>
      </c>
      <c r="P31" s="36">
        <v>68.14</v>
      </c>
      <c r="Q31" s="36">
        <v>22.082539682539682</v>
      </c>
      <c r="R31" s="38">
        <v>3.1099999999999994</v>
      </c>
      <c r="S31" s="38">
        <v>0</v>
      </c>
      <c r="T31" s="37">
        <f>SUMPRODUCT(LTA!J31:AN31,LTA!J$101:AN$101,LTA!J$104:AN$104)</f>
        <v>28.55</v>
      </c>
      <c r="U31" s="37">
        <f>SUMPRODUCT(LTA!J31:AN31,LTA!J$102:AN$102,LTA!J$104:AN$104)</f>
        <v>112.25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-190</v>
      </c>
      <c r="AA31" s="75">
        <f>STOA!I31</f>
        <v>0</v>
      </c>
      <c r="AB31" s="75">
        <f>-STOA!O31</f>
        <v>-150</v>
      </c>
      <c r="AC31">
        <f t="shared" si="0"/>
        <v>11.823729550920929</v>
      </c>
      <c r="AD31">
        <f t="shared" si="1"/>
        <v>712.88292812272744</v>
      </c>
      <c r="AE31">
        <f>'IDT-1'!C31</f>
        <v>0</v>
      </c>
      <c r="AF31" s="24"/>
      <c r="AG31">
        <f t="shared" si="2"/>
        <v>712.88292812272744</v>
      </c>
      <c r="AI31" s="34">
        <f>PXIL!I31</f>
        <v>0</v>
      </c>
      <c r="AJ31" s="34">
        <f>PXIL!O31</f>
        <v>0</v>
      </c>
      <c r="AK31" s="34">
        <f>RTM_IEX!I31</f>
        <v>14.46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2.7995999999999999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769.58216268470937</v>
      </c>
      <c r="P32" s="36">
        <v>68.14</v>
      </c>
      <c r="Q32" s="36">
        <v>22.082539682539682</v>
      </c>
      <c r="R32" s="38">
        <v>5.9200000000000017</v>
      </c>
      <c r="S32" s="38">
        <v>0</v>
      </c>
      <c r="T32" s="37">
        <f>SUMPRODUCT(LTA!J32:AN32,LTA!J$101:AN$101,LTA!J$104:AN$104)</f>
        <v>28.23</v>
      </c>
      <c r="U32" s="37">
        <f>SUMPRODUCT(LTA!J32:AN32,LTA!J$102:AN$102,LTA!J$104:AN$104)</f>
        <v>111.66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-130</v>
      </c>
      <c r="AA32" s="75">
        <f>STOA!I32</f>
        <v>0</v>
      </c>
      <c r="AB32" s="75">
        <f>-STOA!O32</f>
        <v>-150</v>
      </c>
      <c r="AC32">
        <f t="shared" si="0"/>
        <v>11.304604302853832</v>
      </c>
      <c r="AD32">
        <f t="shared" si="1"/>
        <v>772.10969806439527</v>
      </c>
      <c r="AE32">
        <f>'IDT-1'!C32</f>
        <v>0</v>
      </c>
      <c r="AF32" s="24"/>
      <c r="AG32">
        <f t="shared" si="2"/>
        <v>772.10969806439527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2.7995999999999999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756.17651203552168</v>
      </c>
      <c r="P33" s="36">
        <v>68.14</v>
      </c>
      <c r="Q33" s="36">
        <v>22.082539682539682</v>
      </c>
      <c r="R33" s="38">
        <v>9.7799999999999994</v>
      </c>
      <c r="S33" s="38">
        <v>0</v>
      </c>
      <c r="T33" s="37">
        <f>SUMPRODUCT(LTA!J33:AN33,LTA!J$101:AN$101,LTA!J$104:AN$104)</f>
        <v>34.44</v>
      </c>
      <c r="U33" s="37">
        <f>SUMPRODUCT(LTA!J33:AN33,LTA!J$102:AN$102,LTA!J$104:AN$104)</f>
        <v>110.9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-85</v>
      </c>
      <c r="AA33" s="75">
        <f>STOA!I33</f>
        <v>0</v>
      </c>
      <c r="AB33" s="75">
        <f>-STOA!O33</f>
        <v>-150</v>
      </c>
      <c r="AC33">
        <f t="shared" si="0"/>
        <v>10.982181474754428</v>
      </c>
      <c r="AD33">
        <f t="shared" si="1"/>
        <v>802.33647024330719</v>
      </c>
      <c r="AE33">
        <f>'IDT-1'!C33</f>
        <v>0</v>
      </c>
      <c r="AF33" s="24"/>
      <c r="AG33">
        <f t="shared" si="2"/>
        <v>802.33647024330719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2.7995999999999999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753.93972566231957</v>
      </c>
      <c r="P34" s="36">
        <v>68.14</v>
      </c>
      <c r="Q34" s="36">
        <v>22.082539682539682</v>
      </c>
      <c r="R34" s="38">
        <v>18.350000000000001</v>
      </c>
      <c r="S34" s="38">
        <v>0</v>
      </c>
      <c r="T34" s="37">
        <f>SUMPRODUCT(LTA!J34:AN34,LTA!J$101:AN$101,LTA!J$104:AN$104)</f>
        <v>38.58</v>
      </c>
      <c r="U34" s="37">
        <f>SUMPRODUCT(LTA!J34:AN34,LTA!J$102:AN$102,LTA!J$104:AN$104)</f>
        <v>110.56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-45</v>
      </c>
      <c r="AA34" s="75">
        <f>STOA!I34</f>
        <v>0</v>
      </c>
      <c r="AB34" s="75">
        <f>-STOA!O34</f>
        <v>-150</v>
      </c>
      <c r="AC34">
        <f t="shared" si="0"/>
        <v>10.652213740699963</v>
      </c>
      <c r="AD34">
        <f t="shared" si="1"/>
        <v>861.79965160415929</v>
      </c>
      <c r="AE34">
        <f>'IDT-1'!C34</f>
        <v>-13.124000000000001</v>
      </c>
      <c r="AF34" s="24"/>
      <c r="AG34">
        <f t="shared" si="2"/>
        <v>848.67565160415927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2.7995999999999999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740.7209987164365</v>
      </c>
      <c r="P35" s="36">
        <v>68.14</v>
      </c>
      <c r="Q35" s="36">
        <v>22.082539682539682</v>
      </c>
      <c r="R35" s="38">
        <v>23.75</v>
      </c>
      <c r="S35" s="38">
        <v>0</v>
      </c>
      <c r="T35" s="37">
        <f>SUMPRODUCT(LTA!J35:AN35,LTA!J$101:AN$101,LTA!J$104:AN$104)</f>
        <v>44.51</v>
      </c>
      <c r="U35" s="37">
        <f>SUMPRODUCT(LTA!J35:AN35,LTA!J$102:AN$102,LTA!J$104:AN$104)</f>
        <v>110.32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-80</v>
      </c>
      <c r="AA35" s="75">
        <f>STOA!I35</f>
        <v>0</v>
      </c>
      <c r="AB35" s="75">
        <f>-STOA!O35</f>
        <v>-100</v>
      </c>
      <c r="AC35">
        <f t="shared" si="0"/>
        <v>10.490322753031432</v>
      </c>
      <c r="AD35">
        <f t="shared" si="1"/>
        <v>876.83281564594472</v>
      </c>
      <c r="AE35">
        <f>'IDT-1'!C35</f>
        <v>-5.9269999999999996</v>
      </c>
      <c r="AF35" s="24"/>
      <c r="AG35">
        <f t="shared" si="2"/>
        <v>870.9058156459447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2.7995999999999999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712.10906797959558</v>
      </c>
      <c r="P36" s="36">
        <v>68.14</v>
      </c>
      <c r="Q36" s="36">
        <v>22.082539682539682</v>
      </c>
      <c r="R36" s="38">
        <v>23.750000000000004</v>
      </c>
      <c r="S36" s="38">
        <v>0</v>
      </c>
      <c r="T36" s="37">
        <f>SUMPRODUCT(LTA!J36:AN36,LTA!J$101:AN$101,LTA!J$104:AN$104)</f>
        <v>50.59</v>
      </c>
      <c r="U36" s="37">
        <f>SUMPRODUCT(LTA!J36:AN36,LTA!J$102:AN$102,LTA!J$104:AN$104)</f>
        <v>109.35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9.615213916850843</v>
      </c>
      <c r="AD36">
        <f t="shared" si="1"/>
        <v>934.20599374528445</v>
      </c>
      <c r="AE36">
        <f>'IDT-1'!C36</f>
        <v>-35</v>
      </c>
      <c r="AF36" s="24"/>
      <c r="AG36">
        <f t="shared" si="2"/>
        <v>899.20599374528445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2.7995999999999999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702.15782321303811</v>
      </c>
      <c r="P37" s="36">
        <v>68.14</v>
      </c>
      <c r="Q37" s="36">
        <v>22.082539682539682</v>
      </c>
      <c r="R37" s="38">
        <v>23.750000000000004</v>
      </c>
      <c r="S37" s="38">
        <v>0</v>
      </c>
      <c r="T37" s="37">
        <f>SUMPRODUCT(LTA!J37:AN37,LTA!J$101:AN$101,LTA!J$104:AN$104)</f>
        <v>62.65</v>
      </c>
      <c r="U37" s="37">
        <f>SUMPRODUCT(LTA!J37:AN37,LTA!J$102:AN$102,LTA!J$104:AN$104)</f>
        <v>108.65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9.6270474608117595</v>
      </c>
      <c r="AD37">
        <f t="shared" si="1"/>
        <v>935.60291543476592</v>
      </c>
      <c r="AE37">
        <f>'IDT-1'!C37</f>
        <v>-30</v>
      </c>
      <c r="AF37" s="24"/>
      <c r="AG37">
        <f t="shared" si="2"/>
        <v>905.60291543476592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2.7995999999999999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694.73764529303821</v>
      </c>
      <c r="P38" s="36">
        <v>68.14</v>
      </c>
      <c r="Q38" s="36">
        <v>22.082539682539682</v>
      </c>
      <c r="R38" s="38">
        <v>23.750000000000004</v>
      </c>
      <c r="S38" s="38">
        <v>0</v>
      </c>
      <c r="T38" s="37">
        <f>SUMPRODUCT(LTA!J38:AN38,LTA!J$101:AN$101,LTA!J$104:AN$104)</f>
        <v>72.52</v>
      </c>
      <c r="U38" s="37">
        <f>SUMPRODUCT(LTA!J38:AN38,LTA!J$102:AN$102,LTA!J$104:AN$104)</f>
        <v>108.09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9.64292196628376</v>
      </c>
      <c r="AD38">
        <f t="shared" si="1"/>
        <v>937.47686300929411</v>
      </c>
      <c r="AE38">
        <f>'IDT-1'!C38</f>
        <v>-25</v>
      </c>
      <c r="AF38" s="24"/>
      <c r="AG38">
        <f t="shared" si="2"/>
        <v>912.47686300929411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2.7995999999999999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688.1040663496849</v>
      </c>
      <c r="P39" s="36">
        <v>68.14</v>
      </c>
      <c r="Q39" s="36">
        <v>22.082539682539682</v>
      </c>
      <c r="R39" s="38">
        <v>23.750000000000004</v>
      </c>
      <c r="S39" s="38">
        <v>0</v>
      </c>
      <c r="T39" s="37">
        <f>SUMPRODUCT(LTA!J39:AN39,LTA!J$101:AN$101,LTA!J$104:AN$104)</f>
        <v>72.87</v>
      </c>
      <c r="U39" s="37">
        <f>SUMPRODUCT(LTA!J39:AN39,LTA!J$102:AN$102,LTA!J$104:AN$104)</f>
        <v>107.8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9.5877039031595945</v>
      </c>
      <c r="AD39">
        <f t="shared" si="1"/>
        <v>930.9585021290651</v>
      </c>
      <c r="AE39">
        <f>'IDT-1'!C39</f>
        <v>-10</v>
      </c>
      <c r="AF39" s="24"/>
      <c r="AG39">
        <f t="shared" si="2"/>
        <v>920.9585021290651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2.7995999999999999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679.94007565951983</v>
      </c>
      <c r="P40" s="36">
        <v>68.14</v>
      </c>
      <c r="Q40" s="36">
        <v>22.082539682539682</v>
      </c>
      <c r="R40" s="38">
        <v>23.750000000000004</v>
      </c>
      <c r="S40" s="38">
        <v>0</v>
      </c>
      <c r="T40" s="37">
        <f>SUMPRODUCT(LTA!J40:AN40,LTA!J$101:AN$101,LTA!J$104:AN$104)</f>
        <v>81.62</v>
      </c>
      <c r="U40" s="37">
        <f>SUMPRODUCT(LTA!J40:AN40,LTA!J$102:AN$102,LTA!J$104:AN$104)</f>
        <v>107.63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9.7906983813622084</v>
      </c>
      <c r="AD40">
        <f t="shared" si="1"/>
        <v>954.92151696069743</v>
      </c>
      <c r="AE40">
        <f>'IDT-1'!C40</f>
        <v>0</v>
      </c>
      <c r="AF40" s="24"/>
      <c r="AG40">
        <f t="shared" si="2"/>
        <v>954.92151696069743</v>
      </c>
      <c r="AI40" s="34">
        <f>PXIL!I40</f>
        <v>0</v>
      </c>
      <c r="AJ40" s="34">
        <f>PXIL!O40</f>
        <v>0</v>
      </c>
      <c r="AK40" s="34">
        <f>RTM_IEX!I40</f>
        <v>23.75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2.7995999999999999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680.12824044984632</v>
      </c>
      <c r="P41" s="36">
        <v>68.14</v>
      </c>
      <c r="Q41" s="36">
        <v>22.082539682539682</v>
      </c>
      <c r="R41" s="38">
        <v>26.3</v>
      </c>
      <c r="S41" s="38">
        <v>0</v>
      </c>
      <c r="T41" s="37">
        <f>SUMPRODUCT(LTA!J41:AN41,LTA!J$101:AN$101,LTA!J$104:AN$104)</f>
        <v>85.789999999999992</v>
      </c>
      <c r="U41" s="37">
        <f>SUMPRODUCT(LTA!J41:AN41,LTA!J$102:AN$102,LTA!J$104:AN$104)</f>
        <v>107.63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10.974914965600947</v>
      </c>
      <c r="AD41">
        <f t="shared" si="1"/>
        <v>1094.715465166785</v>
      </c>
      <c r="AE41">
        <f>'IDT-1'!C41</f>
        <v>0</v>
      </c>
      <c r="AF41" s="24"/>
      <c r="AG41">
        <f t="shared" si="2"/>
        <v>1094.715465166785</v>
      </c>
      <c r="AI41" s="34">
        <f>PXIL!I41</f>
        <v>0</v>
      </c>
      <c r="AJ41" s="34">
        <f>PXIL!O41</f>
        <v>0</v>
      </c>
      <c r="AK41" s="34">
        <f>RTM_IEX!I41</f>
        <v>157.82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2.7995999999999999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680.12824044984632</v>
      </c>
      <c r="P42" s="36">
        <v>68.14</v>
      </c>
      <c r="Q42" s="36">
        <v>22.082539682539682</v>
      </c>
      <c r="R42" s="38">
        <v>26.3</v>
      </c>
      <c r="S42" s="38">
        <v>0</v>
      </c>
      <c r="T42" s="37">
        <f>SUMPRODUCT(LTA!J42:AN42,LTA!J$101:AN$101,LTA!J$104:AN$104)</f>
        <v>92.97</v>
      </c>
      <c r="U42" s="37">
        <f>SUMPRODUCT(LTA!J42:AN42,LTA!J$102:AN$102,LTA!J$104:AN$104)</f>
        <v>107.63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11.74233896560095</v>
      </c>
      <c r="AD42">
        <f t="shared" si="1"/>
        <v>1185.3080411667852</v>
      </c>
      <c r="AE42">
        <f>'IDT-1'!C42</f>
        <v>0</v>
      </c>
      <c r="AF42" s="24"/>
      <c r="AG42">
        <f t="shared" si="2"/>
        <v>1185.3080411667852</v>
      </c>
      <c r="AI42" s="34">
        <f>PXIL!I42</f>
        <v>0</v>
      </c>
      <c r="AJ42" s="34">
        <f>PXIL!O42</f>
        <v>0</v>
      </c>
      <c r="AK42" s="34">
        <f>RTM_IEX!I42</f>
        <v>242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2.7995999999999999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675.74728863719815</v>
      </c>
      <c r="P43" s="36">
        <v>68.14</v>
      </c>
      <c r="Q43" s="36">
        <v>22.082539682539682</v>
      </c>
      <c r="R43" s="38">
        <v>26.3</v>
      </c>
      <c r="S43" s="38">
        <v>0</v>
      </c>
      <c r="T43" s="37">
        <f>SUMPRODUCT(LTA!J43:AN43,LTA!J$101:AN$101,LTA!J$104:AN$104)</f>
        <v>132.75</v>
      </c>
      <c r="U43" s="37">
        <f>SUMPRODUCT(LTA!J43:AN43,LTA!J$102:AN$102,LTA!J$104:AN$104)</f>
        <v>107.63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10.978602970374704</v>
      </c>
      <c r="AD43">
        <f t="shared" si="1"/>
        <v>1095.1508253493632</v>
      </c>
      <c r="AE43">
        <f>'IDT-1'!C43</f>
        <v>0</v>
      </c>
      <c r="AF43" s="24"/>
      <c r="AG43">
        <f t="shared" si="2"/>
        <v>1095.1508253493632</v>
      </c>
      <c r="AI43" s="34">
        <f>PXIL!I43</f>
        <v>0</v>
      </c>
      <c r="AJ43" s="34">
        <f>PXIL!O43</f>
        <v>0</v>
      </c>
      <c r="AK43" s="34">
        <f>RTM_IEX!I43</f>
        <v>115.68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2.7995999999999999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675.74728863719815</v>
      </c>
      <c r="P44" s="36">
        <v>68.14</v>
      </c>
      <c r="Q44" s="36">
        <v>22.082539682539682</v>
      </c>
      <c r="R44" s="38">
        <v>26.3</v>
      </c>
      <c r="S44" s="38">
        <v>0</v>
      </c>
      <c r="T44" s="37">
        <f>SUMPRODUCT(LTA!J44:AN44,LTA!J$101:AN$101,LTA!J$104:AN$104)</f>
        <v>142.12</v>
      </c>
      <c r="U44" s="37">
        <f>SUMPRODUCT(LTA!J44:AN44,LTA!J$102:AN$102,LTA!J$104:AN$104)</f>
        <v>107.63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11.057310970374704</v>
      </c>
      <c r="AD44">
        <f t="shared" si="1"/>
        <v>1104.4421173493633</v>
      </c>
      <c r="AE44">
        <f>'IDT-1'!C44</f>
        <v>0</v>
      </c>
      <c r="AF44" s="24"/>
      <c r="AG44">
        <f t="shared" si="2"/>
        <v>1104.4421173493633</v>
      </c>
      <c r="AI44" s="34">
        <f>PXIL!I44</f>
        <v>0</v>
      </c>
      <c r="AJ44" s="34">
        <f>PXIL!O44</f>
        <v>0</v>
      </c>
      <c r="AK44" s="34">
        <f>RTM_IEX!I44</f>
        <v>115.68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2.7995999999999999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678.71116605348118</v>
      </c>
      <c r="P45" s="36">
        <v>68.14</v>
      </c>
      <c r="Q45" s="36">
        <v>22.082539682539682</v>
      </c>
      <c r="R45" s="38">
        <v>26.3</v>
      </c>
      <c r="S45" s="38">
        <v>0</v>
      </c>
      <c r="T45" s="37">
        <f>SUMPRODUCT(LTA!J45:AN45,LTA!J$101:AN$101,LTA!J$104:AN$104)</f>
        <v>151.24</v>
      </c>
      <c r="U45" s="37">
        <f>SUMPRODUCT(LTA!J45:AN45,LTA!J$102:AN$102,LTA!J$104:AN$104)</f>
        <v>107.63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10.689171540671479</v>
      </c>
      <c r="AD45">
        <f t="shared" si="1"/>
        <v>1060.9841341953493</v>
      </c>
      <c r="AE45">
        <f>'IDT-1'!C45</f>
        <v>0</v>
      </c>
      <c r="AF45" s="24"/>
      <c r="AG45">
        <f t="shared" si="2"/>
        <v>1060.9841341953493</v>
      </c>
      <c r="AI45" s="34">
        <f>PXIL!I45</f>
        <v>0</v>
      </c>
      <c r="AJ45" s="34">
        <f>PXIL!O45</f>
        <v>0</v>
      </c>
      <c r="AK45" s="34">
        <f>RTM_IEX!I45</f>
        <v>59.77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2.7995999999999999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679.31295746397279</v>
      </c>
      <c r="P46" s="36">
        <v>68.14</v>
      </c>
      <c r="Q46" s="36">
        <v>22.082539682539682</v>
      </c>
      <c r="R46" s="38">
        <v>26.3</v>
      </c>
      <c r="S46" s="38">
        <v>0</v>
      </c>
      <c r="T46" s="37">
        <f>SUMPRODUCT(LTA!J46:AN46,LTA!J$101:AN$101,LTA!J$104:AN$104)</f>
        <v>160.78</v>
      </c>
      <c r="U46" s="37">
        <f>SUMPRODUCT(LTA!J46:AN46,LTA!J$102:AN$102,LTA!J$104:AN$104)</f>
        <v>107.63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10.766214588519611</v>
      </c>
      <c r="AD46">
        <f t="shared" si="1"/>
        <v>1070.0788825579928</v>
      </c>
      <c r="AE46">
        <f>'IDT-1'!C46</f>
        <v>0</v>
      </c>
      <c r="AF46" s="24"/>
      <c r="AG46">
        <f t="shared" si="2"/>
        <v>1070.0788825579928</v>
      </c>
      <c r="AI46" s="34">
        <f>PXIL!I46</f>
        <v>0</v>
      </c>
      <c r="AJ46" s="34">
        <f>PXIL!O46</f>
        <v>0</v>
      </c>
      <c r="AK46" s="34">
        <f>RTM_IEX!I46</f>
        <v>58.8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2.7995999999999999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683.25180409288942</v>
      </c>
      <c r="P47" s="36">
        <v>68.14</v>
      </c>
      <c r="Q47" s="36">
        <v>22.082539682539682</v>
      </c>
      <c r="R47" s="38">
        <v>26.3</v>
      </c>
      <c r="S47" s="38">
        <v>0</v>
      </c>
      <c r="T47" s="37">
        <f>SUMPRODUCT(LTA!J47:AN47,LTA!J$101:AN$101,LTA!J$104:AN$104)</f>
        <v>163.36000000000001</v>
      </c>
      <c r="U47" s="37">
        <f>SUMPRODUCT(LTA!J47:AN47,LTA!J$102:AN$102,LTA!J$104:AN$104)</f>
        <v>107.63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10.993538786446964</v>
      </c>
      <c r="AD47">
        <f t="shared" si="1"/>
        <v>996.49040498898216</v>
      </c>
      <c r="AE47">
        <f>'IDT-1'!C47</f>
        <v>0</v>
      </c>
      <c r="AF47" s="24"/>
      <c r="AG47">
        <f t="shared" si="2"/>
        <v>996.49040498898216</v>
      </c>
      <c r="AI47" s="34">
        <f>PXIL!I47</f>
        <v>0</v>
      </c>
      <c r="AJ47" s="34">
        <f>PXIL!O47</f>
        <v>0</v>
      </c>
      <c r="AK47" s="34">
        <f>RTM_IEX!I47</f>
        <v>28.92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2.7995999999999999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683.25180409288942</v>
      </c>
      <c r="P48" s="36">
        <v>68.14</v>
      </c>
      <c r="Q48" s="36">
        <v>22.082539682539682</v>
      </c>
      <c r="R48" s="38">
        <v>26.3</v>
      </c>
      <c r="S48" s="38">
        <v>0</v>
      </c>
      <c r="T48" s="37">
        <f>SUMPRODUCT(LTA!J48:AN48,LTA!J$101:AN$101,LTA!J$104:AN$104)</f>
        <v>172.25</v>
      </c>
      <c r="U48" s="37">
        <f>SUMPRODUCT(LTA!J48:AN48,LTA!J$102:AN$102,LTA!J$104:AN$104)</f>
        <v>107.65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11.003618786446966</v>
      </c>
      <c r="AD48">
        <f t="shared" si="1"/>
        <v>997.68032498898231</v>
      </c>
      <c r="AE48">
        <f>'IDT-1'!C48</f>
        <v>0</v>
      </c>
      <c r="AF48" s="24"/>
      <c r="AG48">
        <f t="shared" si="2"/>
        <v>997.68032498898231</v>
      </c>
      <c r="AI48" s="34">
        <f>PXIL!I48</f>
        <v>0</v>
      </c>
      <c r="AJ48" s="34">
        <f>PXIL!O48</f>
        <v>0</v>
      </c>
      <c r="AK48" s="34">
        <f>RTM_IEX!I48</f>
        <v>21.21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2.7995999999999999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678.34459103321046</v>
      </c>
      <c r="P49" s="36">
        <v>68.14</v>
      </c>
      <c r="Q49" s="36">
        <v>22.082539682539682</v>
      </c>
      <c r="R49" s="38">
        <v>26.3</v>
      </c>
      <c r="S49" s="38">
        <v>0</v>
      </c>
      <c r="T49" s="37">
        <f>SUMPRODUCT(LTA!J49:AN49,LTA!J$101:AN$101,LTA!J$104:AN$104)</f>
        <v>180.05</v>
      </c>
      <c r="U49" s="37">
        <f>SUMPRODUCT(LTA!J49:AN49,LTA!J$102:AN$102,LTA!J$104:AN$104)</f>
        <v>107.75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11.401214196745661</v>
      </c>
      <c r="AD49">
        <f t="shared" si="1"/>
        <v>1044.6155165190044</v>
      </c>
      <c r="AE49">
        <f>'IDT-1'!C49</f>
        <v>0</v>
      </c>
      <c r="AF49" s="24"/>
      <c r="AG49">
        <f t="shared" si="2"/>
        <v>1044.6155165190044</v>
      </c>
      <c r="AI49" s="34">
        <f>PXIL!I49</f>
        <v>0</v>
      </c>
      <c r="AJ49" s="34">
        <f>PXIL!O49</f>
        <v>0</v>
      </c>
      <c r="AK49" s="34">
        <f>RTM_IEX!I49</f>
        <v>65.55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2.7995999999999999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677.80397983321041</v>
      </c>
      <c r="P50" s="36">
        <v>68.14</v>
      </c>
      <c r="Q50" s="36">
        <v>22.082539682539682</v>
      </c>
      <c r="R50" s="38">
        <v>26.3</v>
      </c>
      <c r="S50" s="38">
        <v>0</v>
      </c>
      <c r="T50" s="37">
        <f>SUMPRODUCT(LTA!J50:AN50,LTA!J$101:AN$101,LTA!J$104:AN$104)</f>
        <v>190.4</v>
      </c>
      <c r="U50" s="37">
        <f>SUMPRODUCT(LTA!J50:AN50,LTA!J$102:AN$102,LTA!J$104:AN$104)</f>
        <v>107.86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11.41977306266566</v>
      </c>
      <c r="AD50">
        <f t="shared" si="1"/>
        <v>1046.8063464530844</v>
      </c>
      <c r="AE50">
        <f>'IDT-1'!C50</f>
        <v>0</v>
      </c>
      <c r="AF50" s="24"/>
      <c r="AG50">
        <f t="shared" si="2"/>
        <v>1046.8063464530844</v>
      </c>
      <c r="AI50" s="34">
        <f>PXIL!I50</f>
        <v>0</v>
      </c>
      <c r="AJ50" s="34">
        <f>PXIL!O50</f>
        <v>0</v>
      </c>
      <c r="AK50" s="34">
        <f>RTM_IEX!I50</f>
        <v>57.84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2.7995999999999999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677.80397983321041</v>
      </c>
      <c r="P51" s="36">
        <v>68.14</v>
      </c>
      <c r="Q51" s="36">
        <v>22.082539682539682</v>
      </c>
      <c r="R51" s="38">
        <v>26.3</v>
      </c>
      <c r="S51" s="38">
        <v>0</v>
      </c>
      <c r="T51" s="37">
        <f>SUMPRODUCT(LTA!J51:AN51,LTA!J$101:AN$101,LTA!J$104:AN$104)</f>
        <v>175.56</v>
      </c>
      <c r="U51" s="37">
        <f>SUMPRODUCT(LTA!J51:AN51,LTA!J$102:AN$102,LTA!J$104:AN$104)</f>
        <v>108.12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11.175837062665661</v>
      </c>
      <c r="AD51">
        <f t="shared" si="1"/>
        <v>1018.0102824530846</v>
      </c>
      <c r="AE51">
        <f>'IDT-1'!C51</f>
        <v>0</v>
      </c>
      <c r="AF51" s="24"/>
      <c r="AG51">
        <f t="shared" si="2"/>
        <v>1018.0102824530846</v>
      </c>
      <c r="AI51" s="34">
        <f>PXIL!I51</f>
        <v>0</v>
      </c>
      <c r="AJ51" s="34">
        <f>PXIL!O51</f>
        <v>0</v>
      </c>
      <c r="AK51" s="34">
        <f>RTM_IEX!I51</f>
        <v>43.38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2.7995999999999999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677.80397983321041</v>
      </c>
      <c r="P52" s="36">
        <v>68.14</v>
      </c>
      <c r="Q52" s="36">
        <v>22.082539682539682</v>
      </c>
      <c r="R52" s="38">
        <v>26.3</v>
      </c>
      <c r="S52" s="38">
        <v>0</v>
      </c>
      <c r="T52" s="37">
        <f>SUMPRODUCT(LTA!J52:AN52,LTA!J$101:AN$101,LTA!J$104:AN$104)</f>
        <v>189.13</v>
      </c>
      <c r="U52" s="37">
        <f>SUMPRODUCT(LTA!J52:AN52,LTA!J$102:AN$102,LTA!J$104:AN$104)</f>
        <v>108.4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10.968273062665659</v>
      </c>
      <c r="AD52">
        <f t="shared" si="1"/>
        <v>993.50784645308454</v>
      </c>
      <c r="AE52">
        <f>'IDT-1'!C52</f>
        <v>0</v>
      </c>
      <c r="AF52" s="24"/>
      <c r="AG52">
        <f t="shared" si="2"/>
        <v>993.50784645308454</v>
      </c>
      <c r="AI52" s="34">
        <f>PXIL!I52</f>
        <v>0</v>
      </c>
      <c r="AJ52" s="34">
        <f>PXIL!O52</f>
        <v>0</v>
      </c>
      <c r="AK52" s="34">
        <f>RTM_IEX!I52</f>
        <v>4.82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2.7995999999999999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674.87562381719079</v>
      </c>
      <c r="P53" s="36">
        <v>68.14</v>
      </c>
      <c r="Q53" s="36">
        <v>22.082539682539682</v>
      </c>
      <c r="R53" s="38">
        <v>26.3</v>
      </c>
      <c r="S53" s="38">
        <v>0</v>
      </c>
      <c r="T53" s="37">
        <f>SUMPRODUCT(LTA!J53:AN53,LTA!J$101:AN$101,LTA!J$104:AN$104)</f>
        <v>189.2</v>
      </c>
      <c r="U53" s="37">
        <f>SUMPRODUCT(LTA!J53:AN53,LTA!J$102:AN$102,LTA!J$104:AN$104)</f>
        <v>109.35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10.827754872131095</v>
      </c>
      <c r="AD53">
        <f t="shared" si="1"/>
        <v>976.92000862759926</v>
      </c>
      <c r="AE53">
        <f>'IDT-1'!C53</f>
        <v>0</v>
      </c>
      <c r="AF53" s="24"/>
      <c r="AG53">
        <f t="shared" si="2"/>
        <v>976.92000862759926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2.7995999999999999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659.29704258382048</v>
      </c>
      <c r="P54" s="36">
        <v>68.14</v>
      </c>
      <c r="Q54" s="36">
        <v>22.082539682539682</v>
      </c>
      <c r="R54" s="38">
        <v>26.3</v>
      </c>
      <c r="S54" s="38">
        <v>0</v>
      </c>
      <c r="T54" s="37">
        <f>SUMPRODUCT(LTA!J54:AN54,LTA!J$101:AN$101,LTA!J$104:AN$104)</f>
        <v>207.9</v>
      </c>
      <c r="U54" s="37">
        <f>SUMPRODUCT(LTA!J54:AN54,LTA!J$102:AN$102,LTA!J$104:AN$104)</f>
        <v>109.86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10.858258789770785</v>
      </c>
      <c r="AD54">
        <f t="shared" si="1"/>
        <v>980.52092347658947</v>
      </c>
      <c r="AE54">
        <f>'IDT-1'!C54</f>
        <v>0</v>
      </c>
      <c r="AF54" s="24"/>
      <c r="AG54">
        <f t="shared" si="2"/>
        <v>980.52092347658947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2.7995999999999999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640.01696737076725</v>
      </c>
      <c r="P55" s="36">
        <v>68.14</v>
      </c>
      <c r="Q55" s="36">
        <v>22.082539682539682</v>
      </c>
      <c r="R55" s="38">
        <v>26.3</v>
      </c>
      <c r="S55" s="38">
        <v>0</v>
      </c>
      <c r="T55" s="37">
        <f>SUMPRODUCT(LTA!J55:AN55,LTA!J$101:AN$101,LTA!J$104:AN$104)</f>
        <v>198.88</v>
      </c>
      <c r="U55" s="37">
        <f>SUMPRODUCT(LTA!J55:AN55,LTA!J$102:AN$102,LTA!J$104:AN$104)</f>
        <v>110.75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10.628014157981136</v>
      </c>
      <c r="AD55">
        <f t="shared" si="1"/>
        <v>953.34109289532557</v>
      </c>
      <c r="AE55">
        <f>'IDT-1'!C55</f>
        <v>0</v>
      </c>
      <c r="AF55" s="24"/>
      <c r="AG55">
        <f t="shared" si="2"/>
        <v>953.34109289532557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2.7995999999999999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612.06537894856581</v>
      </c>
      <c r="P56" s="36">
        <v>68.14</v>
      </c>
      <c r="Q56" s="36">
        <v>22.082539682539682</v>
      </c>
      <c r="R56" s="38">
        <v>26.3</v>
      </c>
      <c r="S56" s="38">
        <v>0</v>
      </c>
      <c r="T56" s="37">
        <f>SUMPRODUCT(LTA!J56:AN56,LTA!J$101:AN$101,LTA!J$104:AN$104)</f>
        <v>210.04999999999998</v>
      </c>
      <c r="U56" s="37">
        <f>SUMPRODUCT(LTA!J56:AN56,LTA!J$102:AN$102,LTA!J$104:AN$104)</f>
        <v>110.99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10.489064815234645</v>
      </c>
      <c r="AD56">
        <f t="shared" si="1"/>
        <v>936.93845381587073</v>
      </c>
      <c r="AE56">
        <f>'IDT-1'!C56</f>
        <v>0</v>
      </c>
      <c r="AF56" s="24"/>
      <c r="AG56">
        <f t="shared" si="2"/>
        <v>936.93845381587073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2.7995999999999999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594.70782338374659</v>
      </c>
      <c r="P57" s="36">
        <v>68.14</v>
      </c>
      <c r="Q57" s="36">
        <v>22.082539682539682</v>
      </c>
      <c r="R57" s="38">
        <v>26.3</v>
      </c>
      <c r="S57" s="38">
        <v>0</v>
      </c>
      <c r="T57" s="37">
        <f>SUMPRODUCT(LTA!J57:AN57,LTA!J$101:AN$101,LTA!J$104:AN$104)</f>
        <v>195.87</v>
      </c>
      <c r="U57" s="37">
        <f>SUMPRODUCT(LTA!J57:AN57,LTA!J$102:AN$102,LTA!J$104:AN$104)</f>
        <v>107.97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10.249608294839497</v>
      </c>
      <c r="AD57">
        <f t="shared" si="1"/>
        <v>896.62035477144661</v>
      </c>
      <c r="AE57">
        <f>'IDT-1'!C57</f>
        <v>0</v>
      </c>
      <c r="AF57" s="24"/>
      <c r="AG57">
        <f t="shared" si="2"/>
        <v>896.62035477144661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2.7995999999999999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594.70654624394967</v>
      </c>
      <c r="P58" s="36">
        <v>68.14</v>
      </c>
      <c r="Q58" s="36">
        <v>22.082539682539682</v>
      </c>
      <c r="R58" s="38">
        <v>26.3</v>
      </c>
      <c r="S58" s="38">
        <v>0</v>
      </c>
      <c r="T58" s="37">
        <f>SUMPRODUCT(LTA!J58:AN58,LTA!J$101:AN$101,LTA!J$104:AN$104)</f>
        <v>211.95</v>
      </c>
      <c r="U58" s="37">
        <f>SUMPRODUCT(LTA!J58:AN58,LTA!J$102:AN$102,LTA!J$104:AN$104)</f>
        <v>107.97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10.376198409140315</v>
      </c>
      <c r="AD58">
        <f t="shared" si="1"/>
        <v>913.57248751734903</v>
      </c>
      <c r="AE58">
        <f>'IDT-1'!C58</f>
        <v>0</v>
      </c>
      <c r="AF58" s="24"/>
      <c r="AG58">
        <f t="shared" si="2"/>
        <v>913.57248751734903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2.7995999999999999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594.70686625384963</v>
      </c>
      <c r="P59" s="36">
        <v>68.14</v>
      </c>
      <c r="Q59" s="36">
        <v>22.082539682539682</v>
      </c>
      <c r="R59" s="38">
        <v>26.3</v>
      </c>
      <c r="S59" s="38">
        <v>0</v>
      </c>
      <c r="T59" s="37">
        <f>SUMPRODUCT(LTA!J59:AN59,LTA!J$101:AN$101,LTA!J$104:AN$104)</f>
        <v>181.35</v>
      </c>
      <c r="U59" s="37">
        <f>SUMPRODUCT(LTA!J59:AN59,LTA!J$102:AN$102,LTA!J$104:AN$104)</f>
        <v>107.97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10.079913308599028</v>
      </c>
      <c r="AD59">
        <f t="shared" si="1"/>
        <v>888.63909262779032</v>
      </c>
      <c r="AE59">
        <f>'IDT-1'!C59</f>
        <v>0</v>
      </c>
      <c r="AF59" s="24"/>
      <c r="AG59">
        <f t="shared" si="2"/>
        <v>888.63909262779032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2.7995999999999999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594.70653296676312</v>
      </c>
      <c r="P60" s="36">
        <v>68.14</v>
      </c>
      <c r="Q60" s="36">
        <v>22.082539682539682</v>
      </c>
      <c r="R60" s="38">
        <v>26.3</v>
      </c>
      <c r="S60" s="38">
        <v>0</v>
      </c>
      <c r="T60" s="37">
        <f>SUMPRODUCT(LTA!J60:AN60,LTA!J$101:AN$101,LTA!J$104:AN$104)</f>
        <v>182.23</v>
      </c>
      <c r="U60" s="37">
        <f>SUMPRODUCT(LTA!J60:AN60,LTA!J$102:AN$102,LTA!J$104:AN$104)</f>
        <v>107.97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10.087302508987502</v>
      </c>
      <c r="AD60">
        <f t="shared" si="1"/>
        <v>889.51137014031519</v>
      </c>
      <c r="AE60">
        <f>'IDT-1'!C60</f>
        <v>0</v>
      </c>
      <c r="AF60" s="24"/>
      <c r="AG60">
        <f t="shared" si="2"/>
        <v>889.51137014031519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2.7995999999999999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609.30555930663741</v>
      </c>
      <c r="P61" s="36">
        <v>68.14</v>
      </c>
      <c r="Q61" s="36">
        <v>22.082539682539682</v>
      </c>
      <c r="R61" s="38">
        <v>26.3</v>
      </c>
      <c r="S61" s="38">
        <v>0</v>
      </c>
      <c r="T61" s="37">
        <f>SUMPRODUCT(LTA!J61:AN61,LTA!J$101:AN$101,LTA!J$104:AN$104)</f>
        <v>186.24</v>
      </c>
      <c r="U61" s="37">
        <f>SUMPRODUCT(LTA!J61:AN61,LTA!J$102:AN$102,LTA!J$104:AN$104)</f>
        <v>107.97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10.243618330242446</v>
      </c>
      <c r="AD61">
        <f t="shared" si="1"/>
        <v>907.96408065893456</v>
      </c>
      <c r="AE61">
        <f>'IDT-1'!C61</f>
        <v>0</v>
      </c>
      <c r="AF61" s="24"/>
      <c r="AG61">
        <f t="shared" si="2"/>
        <v>907.96408065893456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2.7995999999999999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612.20357926472957</v>
      </c>
      <c r="P62" s="36">
        <v>68.14</v>
      </c>
      <c r="Q62" s="36">
        <v>22.082539682539682</v>
      </c>
      <c r="R62" s="38">
        <v>26.3</v>
      </c>
      <c r="S62" s="38">
        <v>0</v>
      </c>
      <c r="T62" s="37">
        <f>SUMPRODUCT(LTA!J62:AN62,LTA!J$101:AN$101,LTA!J$104:AN$104)</f>
        <v>183.32</v>
      </c>
      <c r="U62" s="37">
        <f>SUMPRODUCT(LTA!J62:AN62,LTA!J$102:AN$102,LTA!J$104:AN$104)</f>
        <v>107.97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10.243433697890421</v>
      </c>
      <c r="AD62">
        <f t="shared" si="1"/>
        <v>907.94228524937876</v>
      </c>
      <c r="AE62">
        <f>'IDT-1'!C62</f>
        <v>0</v>
      </c>
      <c r="AF62" s="24"/>
      <c r="AG62">
        <f t="shared" si="2"/>
        <v>907.94228524937876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2.7995999999999999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632.38328790838796</v>
      </c>
      <c r="P63" s="36">
        <v>68.14</v>
      </c>
      <c r="Q63" s="36">
        <v>22.082539682539682</v>
      </c>
      <c r="R63" s="38">
        <v>26.3</v>
      </c>
      <c r="S63" s="38">
        <v>0</v>
      </c>
      <c r="T63" s="37">
        <f>SUMPRODUCT(LTA!J63:AN63,LTA!J$101:AN$101,LTA!J$104:AN$104)</f>
        <v>182.71</v>
      </c>
      <c r="U63" s="37">
        <f>SUMPRODUCT(LTA!J63:AN63,LTA!J$102:AN$102,LTA!J$104:AN$104)</f>
        <v>107.97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</v>
      </c>
      <c r="AA63" s="75">
        <f>STOA!I63</f>
        <v>0</v>
      </c>
      <c r="AB63" s="75">
        <f>-STOA!O63</f>
        <v>-150</v>
      </c>
      <c r="AC63">
        <f t="shared" si="0"/>
        <v>10.534886616370489</v>
      </c>
      <c r="AD63">
        <f t="shared" si="1"/>
        <v>912.22054097455714</v>
      </c>
      <c r="AE63">
        <f>'IDT-1'!C63</f>
        <v>0</v>
      </c>
      <c r="AF63" s="24"/>
      <c r="AG63">
        <f t="shared" si="2"/>
        <v>912.22054097455714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2.7995999999999999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622.74249292124614</v>
      </c>
      <c r="P64" s="36">
        <v>68.14</v>
      </c>
      <c r="Q64" s="36">
        <v>22.082539682539682</v>
      </c>
      <c r="R64" s="38">
        <v>26.3</v>
      </c>
      <c r="S64" s="38">
        <v>0</v>
      </c>
      <c r="T64" s="37">
        <f>SUMPRODUCT(LTA!J64:AN64,LTA!J$101:AN$101,LTA!J$104:AN$104)</f>
        <v>168.05999999999997</v>
      </c>
      <c r="U64" s="37">
        <f>SUMPRODUCT(LTA!J64:AN64,LTA!J$102:AN$102,LTA!J$104:AN$104)</f>
        <v>108.13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10.205120572605161</v>
      </c>
      <c r="AD64">
        <f t="shared" si="1"/>
        <v>903.4195120311806</v>
      </c>
      <c r="AE64">
        <f>'IDT-1'!C64</f>
        <v>0</v>
      </c>
      <c r="AF64" s="24"/>
      <c r="AG64">
        <f t="shared" si="2"/>
        <v>903.4195120311806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2.7995999999999999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674.6077840119309</v>
      </c>
      <c r="P65" s="36">
        <v>68.14</v>
      </c>
      <c r="Q65" s="36">
        <v>22.082539682539682</v>
      </c>
      <c r="R65" s="38">
        <v>26.3</v>
      </c>
      <c r="S65" s="38">
        <v>0</v>
      </c>
      <c r="T65" s="37">
        <f>SUMPRODUCT(LTA!J65:AN65,LTA!J$101:AN$101,LTA!J$104:AN$104)</f>
        <v>154.32</v>
      </c>
      <c r="U65" s="37">
        <f>SUMPRODUCT(LTA!J65:AN65,LTA!J$102:AN$102,LTA!J$104:AN$104)</f>
        <v>108.13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-80</v>
      </c>
      <c r="AA65" s="75">
        <f>STOA!I65</f>
        <v>0</v>
      </c>
      <c r="AB65" s="75">
        <f>-STOA!O65</f>
        <v>-150</v>
      </c>
      <c r="AC65">
        <f t="shared" si="0"/>
        <v>11.283957635758037</v>
      </c>
      <c r="AD65">
        <f t="shared" si="1"/>
        <v>870.09596605871252</v>
      </c>
      <c r="AE65">
        <f>'IDT-1'!C65</f>
        <v>0</v>
      </c>
      <c r="AF65" s="24"/>
      <c r="AG65">
        <f t="shared" si="2"/>
        <v>870.09596605871252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2.7995999999999999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680.85352800953979</v>
      </c>
      <c r="P66" s="36">
        <v>68.14</v>
      </c>
      <c r="Q66" s="36">
        <v>22.082539682539682</v>
      </c>
      <c r="R66" s="38">
        <v>26.3</v>
      </c>
      <c r="S66" s="38">
        <v>0</v>
      </c>
      <c r="T66" s="37">
        <f>SUMPRODUCT(LTA!J66:AN66,LTA!J$101:AN$101,LTA!J$104:AN$104)</f>
        <v>134.07</v>
      </c>
      <c r="U66" s="37">
        <f>SUMPRODUCT(LTA!J66:AN66,LTA!J$102:AN$102,LTA!J$104:AN$104)</f>
        <v>108.13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-75</v>
      </c>
      <c r="AA66" s="75">
        <f>STOA!I66</f>
        <v>0</v>
      </c>
      <c r="AB66" s="75">
        <f>-STOA!O66</f>
        <v>-150</v>
      </c>
      <c r="AC66">
        <f t="shared" si="0"/>
        <v>11.123966096713506</v>
      </c>
      <c r="AD66">
        <f t="shared" si="1"/>
        <v>861.25170159536583</v>
      </c>
      <c r="AE66">
        <f>'IDT-1'!C66</f>
        <v>0</v>
      </c>
      <c r="AF66" s="24"/>
      <c r="AG66">
        <f t="shared" si="2"/>
        <v>861.25170159536583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2.7995999999999999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684.88869658062322</v>
      </c>
      <c r="P67" s="36">
        <v>68.14</v>
      </c>
      <c r="Q67" s="36">
        <v>22.082539682539682</v>
      </c>
      <c r="R67" s="38">
        <v>17.247305950335782</v>
      </c>
      <c r="S67" s="38">
        <v>0</v>
      </c>
      <c r="T67" s="37">
        <f>SUMPRODUCT(LTA!J67:AN67,LTA!J$101:AN$101,LTA!J$104:AN$104)</f>
        <v>126.31</v>
      </c>
      <c r="U67" s="37">
        <f>SUMPRODUCT(LTA!J67:AN67,LTA!J$102:AN$102,LTA!J$104:AN$104)</f>
        <v>108.48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-65</v>
      </c>
      <c r="AA67" s="75">
        <f>STOA!I67</f>
        <v>0</v>
      </c>
      <c r="AB67" s="75">
        <f>-STOA!O67</f>
        <v>-150</v>
      </c>
      <c r="AC67">
        <f t="shared" si="0"/>
        <v>10.934863305444539</v>
      </c>
      <c r="AD67">
        <f t="shared" si="1"/>
        <v>859.0132789080543</v>
      </c>
      <c r="AE67">
        <f>'IDT-1'!C67</f>
        <v>0</v>
      </c>
      <c r="AF67" s="24"/>
      <c r="AG67">
        <f t="shared" si="2"/>
        <v>859.0132789080543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2.7995999999999999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683.65643466062318</v>
      </c>
      <c r="P68" s="36">
        <v>68.14</v>
      </c>
      <c r="Q68" s="36">
        <v>22.082539682539682</v>
      </c>
      <c r="R68" s="38">
        <v>5.6000000000000005</v>
      </c>
      <c r="S68" s="38">
        <v>0</v>
      </c>
      <c r="T68" s="37">
        <f>SUMPRODUCT(LTA!J68:AN68,LTA!J$101:AN$101,LTA!J$104:AN$104)</f>
        <v>108.72</v>
      </c>
      <c r="U68" s="37">
        <f>SUMPRODUCT(LTA!J68:AN68,LTA!J$102:AN$102,LTA!J$104:AN$104)</f>
        <v>108.73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10.596307358084825</v>
      </c>
      <c r="AD68">
        <f t="shared" ref="AD68:AD98" si="4">SUM(B68:AB68,AI68:AT68)-AC68</f>
        <v>839.13226698507799</v>
      </c>
      <c r="AE68">
        <f>'IDT-1'!C68</f>
        <v>0</v>
      </c>
      <c r="AF68" s="24"/>
      <c r="AG68">
        <f t="shared" ref="AG68:AG98" si="5">SUM(AD68:AF68)</f>
        <v>839.13226698507799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2.7995999999999999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683.11582346062312</v>
      </c>
      <c r="P69" s="36">
        <v>68.14</v>
      </c>
      <c r="Q69" s="36">
        <v>22.082539682539682</v>
      </c>
      <c r="R69" s="38">
        <v>1.6273409461663944</v>
      </c>
      <c r="S69" s="38">
        <v>0</v>
      </c>
      <c r="T69" s="37">
        <f>SUMPRODUCT(LTA!J69:AN69,LTA!J$101:AN$101,LTA!J$104:AN$104)</f>
        <v>87.14</v>
      </c>
      <c r="U69" s="37">
        <f>SUMPRODUCT(LTA!J69:AN69,LTA!J$102:AN$102,LTA!J$104:AN$104)</f>
        <v>110.98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9.930110213083724</v>
      </c>
      <c r="AD69">
        <f t="shared" si="4"/>
        <v>870.9551938762454</v>
      </c>
      <c r="AE69">
        <f>'IDT-1'!C69</f>
        <v>-5</v>
      </c>
      <c r="AF69" s="24"/>
      <c r="AG69">
        <f t="shared" si="5"/>
        <v>865.9551938762454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2.7995999999999999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687.75343466062316</v>
      </c>
      <c r="P70" s="36">
        <v>68.14</v>
      </c>
      <c r="Q70" s="36">
        <v>22.082539682539682</v>
      </c>
      <c r="R70" s="38">
        <v>0.50264550264550256</v>
      </c>
      <c r="S70" s="38">
        <v>0</v>
      </c>
      <c r="T70" s="37">
        <f>SUMPRODUCT(LTA!J70:AN70,LTA!J$101:AN$101,LTA!J$104:AN$104)</f>
        <v>69.16</v>
      </c>
      <c r="U70" s="37">
        <f>SUMPRODUCT(LTA!J70:AN70,LTA!J$102:AN$102,LTA!J$104:AN$104)</f>
        <v>111.14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9.8099307054381484</v>
      </c>
      <c r="AD70">
        <f t="shared" si="4"/>
        <v>856.76828914037014</v>
      </c>
      <c r="AE70">
        <f>'IDT-1'!C70</f>
        <v>0</v>
      </c>
      <c r="AF70" s="24"/>
      <c r="AG70">
        <f t="shared" si="5"/>
        <v>856.76828914037014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2.7995999999999999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700.20293391925827</v>
      </c>
      <c r="P71" s="36">
        <v>68.14</v>
      </c>
      <c r="Q71" s="36">
        <v>22.082539682539682</v>
      </c>
      <c r="R71" s="38">
        <v>0</v>
      </c>
      <c r="S71" s="38">
        <v>0</v>
      </c>
      <c r="T71" s="37">
        <f>SUMPRODUCT(LTA!J71:AN71,LTA!J$101:AN$101,LTA!J$104:AN$104)</f>
        <v>54.46</v>
      </c>
      <c r="U71" s="37">
        <f>SUMPRODUCT(LTA!J71:AN71,LTA!J$102:AN$102,LTA!J$104:AN$104)</f>
        <v>113.91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9.9283442769884616</v>
      </c>
      <c r="AD71">
        <f t="shared" si="4"/>
        <v>870.74672932480951</v>
      </c>
      <c r="AE71">
        <f>'IDT-1'!C71</f>
        <v>0</v>
      </c>
      <c r="AF71" s="24"/>
      <c r="AG71">
        <f t="shared" si="5"/>
        <v>870.74672932480951</v>
      </c>
      <c r="AI71" s="34">
        <f>PXIL!I71</f>
        <v>0</v>
      </c>
      <c r="AJ71" s="34">
        <f>PXIL!O71</f>
        <v>0</v>
      </c>
      <c r="AK71" s="34">
        <f>RTM_IEX!I71</f>
        <v>14.08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2.7995999999999999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709.83855513914409</v>
      </c>
      <c r="P72" s="36">
        <v>68.14</v>
      </c>
      <c r="Q72" s="36">
        <v>22.082539682539682</v>
      </c>
      <c r="R72" s="38">
        <v>0</v>
      </c>
      <c r="S72" s="38">
        <v>0</v>
      </c>
      <c r="T72" s="37">
        <f>SUMPRODUCT(LTA!J72:AN72,LTA!J$101:AN$101,LTA!J$104:AN$104)</f>
        <v>39.650000000000006</v>
      </c>
      <c r="U72" s="37">
        <f>SUMPRODUCT(LTA!J72:AN72,LTA!J$102:AN$102,LTA!J$104:AN$104)</f>
        <v>114.09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9.8825274952355038</v>
      </c>
      <c r="AD72">
        <f t="shared" si="4"/>
        <v>865.33816732644834</v>
      </c>
      <c r="AE72">
        <f>'IDT-1'!C72</f>
        <v>20</v>
      </c>
      <c r="AF72" s="24"/>
      <c r="AG72">
        <f t="shared" si="5"/>
        <v>885.33816732644834</v>
      </c>
      <c r="AI72" s="34">
        <f>PXIL!I72</f>
        <v>0</v>
      </c>
      <c r="AJ72" s="34">
        <f>PXIL!O72</f>
        <v>0</v>
      </c>
      <c r="AK72" s="34">
        <f>RTM_IEX!I72</f>
        <v>13.62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2.7995999999999999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732.3212299508333</v>
      </c>
      <c r="P73" s="36">
        <v>68.14</v>
      </c>
      <c r="Q73" s="36">
        <v>22.082539682539682</v>
      </c>
      <c r="R73" s="38">
        <v>0</v>
      </c>
      <c r="S73" s="38">
        <v>0</v>
      </c>
      <c r="T73" s="37">
        <f>SUMPRODUCT(LTA!J73:AN73,LTA!J$101:AN$101,LTA!J$104:AN$104)</f>
        <v>28.5</v>
      </c>
      <c r="U73" s="37">
        <f>SUMPRODUCT(LTA!J73:AN73,LTA!J$102:AN$102,LTA!J$104:AN$104)</f>
        <v>109.98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9.9413499636536926</v>
      </c>
      <c r="AD73">
        <f t="shared" si="4"/>
        <v>872.28201966971926</v>
      </c>
      <c r="AE73">
        <f>'IDT-1'!C73</f>
        <v>15</v>
      </c>
      <c r="AF73" s="24"/>
      <c r="AG73">
        <f t="shared" si="5"/>
        <v>887.28201966971926</v>
      </c>
      <c r="AI73" s="34">
        <f>PXIL!I73</f>
        <v>0</v>
      </c>
      <c r="AJ73" s="34">
        <f>PXIL!O73</f>
        <v>0</v>
      </c>
      <c r="AK73" s="34">
        <f>RTM_IEX!I73</f>
        <v>13.4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2.7995999999999999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758.26440781063309</v>
      </c>
      <c r="P74" s="36">
        <v>68.14</v>
      </c>
      <c r="Q74" s="36">
        <v>22.082539682539682</v>
      </c>
      <c r="R74" s="38">
        <v>0</v>
      </c>
      <c r="S74" s="38">
        <v>0</v>
      </c>
      <c r="T74" s="37">
        <f>SUMPRODUCT(LTA!J74:AN74,LTA!J$101:AN$101,LTA!J$104:AN$104)</f>
        <v>24.87</v>
      </c>
      <c r="U74" s="37">
        <f>SUMPRODUCT(LTA!J74:AN74,LTA!J$102:AN$102,LTA!J$104:AN$104)</f>
        <v>110.14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10.09719665767601</v>
      </c>
      <c r="AD74">
        <f t="shared" si="4"/>
        <v>890.67935083549673</v>
      </c>
      <c r="AE74">
        <f>'IDT-1'!C74</f>
        <v>15</v>
      </c>
      <c r="AF74" s="24"/>
      <c r="AG74">
        <f t="shared" si="5"/>
        <v>905.67935083549673</v>
      </c>
      <c r="AI74" s="34">
        <f>PXIL!I74</f>
        <v>0</v>
      </c>
      <c r="AJ74" s="34">
        <f>PXIL!O74</f>
        <v>0</v>
      </c>
      <c r="AK74" s="34">
        <f>RTM_IEX!I74</f>
        <v>9.48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2.7995999999999999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766.00347581830795</v>
      </c>
      <c r="P75" s="36">
        <v>68.14</v>
      </c>
      <c r="Q75" s="36">
        <v>22.082539682539682</v>
      </c>
      <c r="R75" s="38">
        <v>0</v>
      </c>
      <c r="S75" s="38">
        <v>0</v>
      </c>
      <c r="T75" s="37">
        <f>SUMPRODUCT(LTA!J75:AN75,LTA!J$101:AN$101,LTA!J$104:AN$104)</f>
        <v>19.39</v>
      </c>
      <c r="U75" s="37">
        <f>SUMPRODUCT(LTA!J75:AN75,LTA!J$102:AN$102,LTA!J$104:AN$104)</f>
        <v>110.3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10.110460828940479</v>
      </c>
      <c r="AD75">
        <f t="shared" si="4"/>
        <v>892.24515467190713</v>
      </c>
      <c r="AE75">
        <f>'IDT-1'!C75</f>
        <v>25</v>
      </c>
      <c r="AF75" s="24"/>
      <c r="AG75">
        <f t="shared" si="5"/>
        <v>917.24515467190713</v>
      </c>
      <c r="AI75" s="34">
        <f>PXIL!I75</f>
        <v>0</v>
      </c>
      <c r="AJ75" s="34">
        <f>PXIL!O75</f>
        <v>0</v>
      </c>
      <c r="AK75" s="34">
        <f>RTM_IEX!I75</f>
        <v>8.64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2.7995999999999999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766.97059989238198</v>
      </c>
      <c r="P76" s="36">
        <v>68.14</v>
      </c>
      <c r="Q76" s="36">
        <v>22.082539682539682</v>
      </c>
      <c r="R76" s="38">
        <v>0</v>
      </c>
      <c r="S76" s="38">
        <v>0</v>
      </c>
      <c r="T76" s="37">
        <f>SUMPRODUCT(LTA!J76:AN76,LTA!J$101:AN$101,LTA!J$104:AN$104)</f>
        <v>19.670000000000002</v>
      </c>
      <c r="U76" s="37">
        <f>SUMPRODUCT(LTA!J76:AN76,LTA!J$102:AN$102,LTA!J$104:AN$104)</f>
        <v>110.48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10.1400046711627</v>
      </c>
      <c r="AD76">
        <f t="shared" si="4"/>
        <v>895.7327349037588</v>
      </c>
      <c r="AE76">
        <f>'IDT-1'!C76</f>
        <v>20</v>
      </c>
      <c r="AF76" s="24"/>
      <c r="AG76">
        <f t="shared" si="5"/>
        <v>915.7327349037588</v>
      </c>
      <c r="AI76" s="34">
        <f>PXIL!I76</f>
        <v>0</v>
      </c>
      <c r="AJ76" s="34">
        <f>PXIL!O76</f>
        <v>0</v>
      </c>
      <c r="AK76" s="34">
        <f>RTM_IEX!I76</f>
        <v>10.73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2.7995999999999999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762.85442946980356</v>
      </c>
      <c r="P77" s="36">
        <v>68.14</v>
      </c>
      <c r="Q77" s="36">
        <v>22.082539682539682</v>
      </c>
      <c r="R77" s="38">
        <v>0</v>
      </c>
      <c r="S77" s="38">
        <v>0</v>
      </c>
      <c r="T77" s="37">
        <f>SUMPRODUCT(LTA!J77:AN77,LTA!J$101:AN$101,LTA!J$104:AN$104)</f>
        <v>18.52</v>
      </c>
      <c r="U77" s="37">
        <f>SUMPRODUCT(LTA!J77:AN77,LTA!J$102:AN$102,LTA!J$104:AN$104)</f>
        <v>110.64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10.152552839613044</v>
      </c>
      <c r="AD77">
        <f t="shared" si="4"/>
        <v>897.21401631273045</v>
      </c>
      <c r="AE77">
        <f>'IDT-1'!C77</f>
        <v>15</v>
      </c>
      <c r="AF77" s="24"/>
      <c r="AG77">
        <f t="shared" si="5"/>
        <v>912.21401631273045</v>
      </c>
      <c r="AI77" s="34">
        <f>PXIL!I77</f>
        <v>0</v>
      </c>
      <c r="AJ77" s="34">
        <f>PXIL!O77</f>
        <v>0</v>
      </c>
      <c r="AK77" s="34">
        <f>RTM_IEX!I77</f>
        <v>17.329999999999998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2.7995999999999999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753.95903284797294</v>
      </c>
      <c r="P78" s="36">
        <v>68.14</v>
      </c>
      <c r="Q78" s="36">
        <v>22.082539682539682</v>
      </c>
      <c r="R78" s="38">
        <v>0</v>
      </c>
      <c r="S78" s="38">
        <v>0</v>
      </c>
      <c r="T78" s="37">
        <f>SUMPRODUCT(LTA!J78:AN78,LTA!J$101:AN$101,LTA!J$104:AN$104)</f>
        <v>18.670000000000002</v>
      </c>
      <c r="U78" s="37">
        <f>SUMPRODUCT(LTA!J78:AN78,LTA!J$102:AN$102,LTA!J$104:AN$104)</f>
        <v>111.91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10.092363507989663</v>
      </c>
      <c r="AD78">
        <f t="shared" si="4"/>
        <v>890.10880902252279</v>
      </c>
      <c r="AE78">
        <f>'IDT-1'!C78</f>
        <v>0</v>
      </c>
      <c r="AF78" s="24"/>
      <c r="AG78">
        <f t="shared" si="5"/>
        <v>890.10880902252279</v>
      </c>
      <c r="AI78" s="34">
        <f>PXIL!I78</f>
        <v>0</v>
      </c>
      <c r="AJ78" s="34">
        <f>PXIL!O78</f>
        <v>0</v>
      </c>
      <c r="AK78" s="34">
        <f>RTM_IEX!I78</f>
        <v>17.64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2.7995999999999999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718.99627475022294</v>
      </c>
      <c r="P79" s="36">
        <v>68.14</v>
      </c>
      <c r="Q79" s="36">
        <v>22.082539682539682</v>
      </c>
      <c r="R79" s="38">
        <v>0</v>
      </c>
      <c r="S79" s="38">
        <v>0</v>
      </c>
      <c r="T79" s="37">
        <f>SUMPRODUCT(LTA!J79:AN79,LTA!J$101:AN$101,LTA!J$104:AN$104)</f>
        <v>19.329999999999998</v>
      </c>
      <c r="U79" s="37">
        <f>SUMPRODUCT(LTA!J79:AN79,LTA!J$102:AN$102,LTA!J$104:AN$104)</f>
        <v>113.05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9.874108339968565</v>
      </c>
      <c r="AD79">
        <f t="shared" si="4"/>
        <v>864.34430609279423</v>
      </c>
      <c r="AE79">
        <f>'IDT-1'!C79</f>
        <v>5</v>
      </c>
      <c r="AF79" s="24"/>
      <c r="AG79">
        <f t="shared" si="5"/>
        <v>869.34430609279423</v>
      </c>
      <c r="AI79" s="34">
        <f>PXIL!I79</f>
        <v>0</v>
      </c>
      <c r="AJ79" s="34">
        <f>PXIL!O79</f>
        <v>0</v>
      </c>
      <c r="AK79" s="34">
        <f>RTM_IEX!I79</f>
        <v>24.82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2.7995999999999999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701.33794162382185</v>
      </c>
      <c r="P80" s="36">
        <v>68.14</v>
      </c>
      <c r="Q80" s="36">
        <v>22.082539682539682</v>
      </c>
      <c r="R80" s="38">
        <v>0</v>
      </c>
      <c r="S80" s="38">
        <v>0</v>
      </c>
      <c r="T80" s="37">
        <f>SUMPRODUCT(LTA!J80:AN80,LTA!J$101:AN$101,LTA!J$104:AN$104)</f>
        <v>20.67</v>
      </c>
      <c r="U80" s="37">
        <f>SUMPRODUCT(LTA!J80:AN80,LTA!J$102:AN$102,LTA!J$104:AN$104)</f>
        <v>113.14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9.6936903417067963</v>
      </c>
      <c r="AD80">
        <f t="shared" si="4"/>
        <v>843.04639096465473</v>
      </c>
      <c r="AE80">
        <f>'IDT-1'!C80</f>
        <v>20</v>
      </c>
      <c r="AF80" s="24"/>
      <c r="AG80">
        <f t="shared" si="5"/>
        <v>863.04639096465473</v>
      </c>
      <c r="AI80" s="34">
        <f>PXIL!I80</f>
        <v>0</v>
      </c>
      <c r="AJ80" s="34">
        <f>PXIL!O80</f>
        <v>0</v>
      </c>
      <c r="AK80" s="34">
        <f>RTM_IEX!I80</f>
        <v>19.57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2.7995999999999999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699.61036252195709</v>
      </c>
      <c r="P81" s="36">
        <v>68.14</v>
      </c>
      <c r="Q81" s="36">
        <v>22.082539682539682</v>
      </c>
      <c r="R81" s="38">
        <v>0</v>
      </c>
      <c r="S81" s="38">
        <v>0</v>
      </c>
      <c r="T81" s="37">
        <f>SUMPRODUCT(LTA!J81:AN81,LTA!J$101:AN$101,LTA!J$104:AN$104)</f>
        <v>30.67</v>
      </c>
      <c r="U81" s="37">
        <f>SUMPRODUCT(LTA!J81:AN81,LTA!J$102:AN$102,LTA!J$104:AN$104)</f>
        <v>113.3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9.8187866772511327</v>
      </c>
      <c r="AD81">
        <f t="shared" si="4"/>
        <v>857.81371552724556</v>
      </c>
      <c r="AE81">
        <f>'IDT-1'!C81</f>
        <v>15</v>
      </c>
      <c r="AF81" s="24"/>
      <c r="AG81">
        <f t="shared" si="5"/>
        <v>872.81371552724556</v>
      </c>
      <c r="AI81" s="34">
        <f>PXIL!I81</f>
        <v>0</v>
      </c>
      <c r="AJ81" s="34">
        <f>PXIL!O81</f>
        <v>0</v>
      </c>
      <c r="AK81" s="34">
        <f>RTM_IEX!I81</f>
        <v>26.03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2.7995999999999999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693.42535280343861</v>
      </c>
      <c r="P82" s="36">
        <v>68.14</v>
      </c>
      <c r="Q82" s="36">
        <v>22.082539682539682</v>
      </c>
      <c r="R82" s="38">
        <v>0</v>
      </c>
      <c r="S82" s="38">
        <v>0</v>
      </c>
      <c r="T82" s="37">
        <f>SUMPRODUCT(LTA!J82:AN82,LTA!J$101:AN$101,LTA!J$104:AN$104)</f>
        <v>33</v>
      </c>
      <c r="U82" s="37">
        <f>SUMPRODUCT(LTA!J82:AN82,LTA!J$102:AN$102,LTA!J$104:AN$104)</f>
        <v>110.6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9.7232365956155782</v>
      </c>
      <c r="AD82">
        <f t="shared" si="4"/>
        <v>846.53425589036272</v>
      </c>
      <c r="AE82">
        <f>'IDT-1'!C82</f>
        <v>10</v>
      </c>
      <c r="AF82" s="24"/>
      <c r="AG82">
        <f t="shared" si="5"/>
        <v>856.53425589036272</v>
      </c>
      <c r="AI82" s="34">
        <f>PXIL!I82</f>
        <v>0</v>
      </c>
      <c r="AJ82" s="34">
        <f>PXIL!O82</f>
        <v>0</v>
      </c>
      <c r="AK82" s="34">
        <f>RTM_IEX!I82</f>
        <v>21.21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2.7995999999999999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686.30924123962973</v>
      </c>
      <c r="P83" s="36">
        <v>68.14</v>
      </c>
      <c r="Q83" s="36">
        <v>22.082539682539682</v>
      </c>
      <c r="R83" s="38">
        <v>0</v>
      </c>
      <c r="S83" s="38">
        <v>0</v>
      </c>
      <c r="T83" s="37">
        <f>SUMPRODUCT(LTA!J83:AN83,LTA!J$101:AN$101,LTA!J$104:AN$104)</f>
        <v>41.67</v>
      </c>
      <c r="U83" s="37">
        <f>SUMPRODUCT(LTA!J83:AN83,LTA!J$102:AN$102,LTA!J$104:AN$104)</f>
        <v>119.98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8.7905130632395672</v>
      </c>
      <c r="AD83">
        <f t="shared" si="4"/>
        <v>917.19086785892989</v>
      </c>
      <c r="AE83">
        <f>'IDT-1'!C83</f>
        <v>-60</v>
      </c>
      <c r="AF83" s="24"/>
      <c r="AG83">
        <f t="shared" si="5"/>
        <v>857.19086785892989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2.7995999999999999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681.26617163962965</v>
      </c>
      <c r="P84" s="36">
        <v>68.14</v>
      </c>
      <c r="Q84" s="36">
        <v>22.082539682539682</v>
      </c>
      <c r="R84" s="38">
        <v>0</v>
      </c>
      <c r="S84" s="38">
        <v>0</v>
      </c>
      <c r="T84" s="37">
        <f>SUMPRODUCT(LTA!J84:AN84,LTA!J$101:AN$101,LTA!J$104:AN$104)</f>
        <v>42.33</v>
      </c>
      <c r="U84" s="37">
        <f>SUMPRODUCT(LTA!J84:AN84,LTA!J$102:AN$102,LTA!J$104:AN$104)</f>
        <v>119.97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8.7536112785995659</v>
      </c>
      <c r="AD84">
        <f t="shared" si="4"/>
        <v>912.83470004356991</v>
      </c>
      <c r="AE84">
        <f>'IDT-1'!C84</f>
        <v>-70</v>
      </c>
      <c r="AF84" s="24"/>
      <c r="AG84">
        <f t="shared" si="5"/>
        <v>842.83470004356991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2.7995999999999999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680.37679502187768</v>
      </c>
      <c r="P85" s="36">
        <v>68.14</v>
      </c>
      <c r="Q85" s="36">
        <v>22.082539682539682</v>
      </c>
      <c r="R85" s="38">
        <v>0</v>
      </c>
      <c r="S85" s="38">
        <v>0</v>
      </c>
      <c r="T85" s="37">
        <f>SUMPRODUCT(LTA!J85:AN85,LTA!J$101:AN$101,LTA!J$104:AN$104)</f>
        <v>43.61</v>
      </c>
      <c r="U85" s="37">
        <f>SUMPRODUCT(LTA!J85:AN85,LTA!J$102:AN$102,LTA!J$104:AN$104)</f>
        <v>119.97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8.6721809377615582</v>
      </c>
      <c r="AD85">
        <f t="shared" si="4"/>
        <v>923.30675376665579</v>
      </c>
      <c r="AE85">
        <f>'IDT-1'!C85</f>
        <v>-80</v>
      </c>
      <c r="AF85" s="24"/>
      <c r="AG85">
        <f t="shared" si="5"/>
        <v>843.30675376665579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2.7995999999999999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680.37679502187768</v>
      </c>
      <c r="P86" s="36">
        <v>68.14</v>
      </c>
      <c r="Q86" s="36">
        <v>22.082539682539682</v>
      </c>
      <c r="R86" s="38">
        <v>0</v>
      </c>
      <c r="S86" s="38">
        <v>0</v>
      </c>
      <c r="T86" s="37">
        <f>SUMPRODUCT(LTA!J86:AN86,LTA!J$101:AN$101,LTA!J$104:AN$104)</f>
        <v>44.61</v>
      </c>
      <c r="U86" s="37">
        <f>SUMPRODUCT(LTA!J86:AN86,LTA!J$102:AN$102,LTA!J$104:AN$104)</f>
        <v>120.14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-70</v>
      </c>
      <c r="AA86" s="75">
        <f>STOA!I86</f>
        <v>0</v>
      </c>
      <c r="AB86" s="75">
        <f>-STOA!O86</f>
        <v>-50</v>
      </c>
      <c r="AC86">
        <f t="shared" si="3"/>
        <v>9.2749899785037933</v>
      </c>
      <c r="AD86">
        <f t="shared" si="4"/>
        <v>853.87394472591359</v>
      </c>
      <c r="AE86">
        <f>'IDT-1'!C86</f>
        <v>-28</v>
      </c>
      <c r="AF86" s="24"/>
      <c r="AG86">
        <f t="shared" si="5"/>
        <v>825.87394472591359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2.7995999999999999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597.93253077617544</v>
      </c>
      <c r="P87" s="36">
        <v>68.14</v>
      </c>
      <c r="Q87" s="36">
        <v>22.082539682539682</v>
      </c>
      <c r="R87" s="38">
        <v>0</v>
      </c>
      <c r="S87" s="38">
        <v>0</v>
      </c>
      <c r="T87" s="37">
        <f>SUMPRODUCT(LTA!J87:AN87,LTA!J$101:AN$101,LTA!J$104:AN$104)</f>
        <v>61.24</v>
      </c>
      <c r="U87" s="37">
        <f>SUMPRODUCT(LTA!J87:AN87,LTA!J$102:AN$102,LTA!J$104:AN$104)</f>
        <v>124.98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-30</v>
      </c>
      <c r="AA87" s="75">
        <f>STOA!I87</f>
        <v>0</v>
      </c>
      <c r="AB87" s="75">
        <f>-STOA!O87</f>
        <v>-50</v>
      </c>
      <c r="AC87">
        <f t="shared" si="3"/>
        <v>8.4239598498443318</v>
      </c>
      <c r="AD87">
        <f t="shared" si="4"/>
        <v>833.7507106088708</v>
      </c>
      <c r="AE87">
        <f>'IDT-1'!C87</f>
        <v>-7</v>
      </c>
      <c r="AF87" s="24"/>
      <c r="AG87">
        <f t="shared" si="5"/>
        <v>826.7507106088708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2.7995999999999999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593.22992758793896</v>
      </c>
      <c r="P88" s="36">
        <v>68.14</v>
      </c>
      <c r="Q88" s="36">
        <v>9.641293959731545</v>
      </c>
      <c r="R88" s="38">
        <v>0</v>
      </c>
      <c r="S88" s="38">
        <v>0</v>
      </c>
      <c r="T88" s="37">
        <f>SUMPRODUCT(LTA!J88:AN88,LTA!J$101:AN$101,LTA!J$104:AN$104)</f>
        <v>61.27</v>
      </c>
      <c r="U88" s="37">
        <f>SUMPRODUCT(LTA!J88:AN88,LTA!J$102:AN$102,LTA!J$104:AN$104)</f>
        <v>125.3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-17</v>
      </c>
      <c r="AA88" s="75">
        <f>STOA!I88</f>
        <v>0</v>
      </c>
      <c r="AB88" s="75">
        <f>-STOA!O88</f>
        <v>-50</v>
      </c>
      <c r="AC88">
        <f t="shared" si="3"/>
        <v>8.1727664685679997</v>
      </c>
      <c r="AD88">
        <f t="shared" si="4"/>
        <v>830.20805507910245</v>
      </c>
      <c r="AE88">
        <f>'IDT-1'!C88</f>
        <v>-7</v>
      </c>
      <c r="AF88" s="24"/>
      <c r="AG88">
        <f t="shared" si="5"/>
        <v>823.20805507910245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2.7995999999999999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574.01295585363744</v>
      </c>
      <c r="P89" s="36">
        <v>68.14</v>
      </c>
      <c r="Q89" s="36">
        <v>9.641293959731545</v>
      </c>
      <c r="R89" s="38">
        <v>0</v>
      </c>
      <c r="S89" s="38">
        <v>0</v>
      </c>
      <c r="T89" s="37">
        <f>SUMPRODUCT(LTA!J89:AN89,LTA!J$101:AN$101,LTA!J$104:AN$104)</f>
        <v>61.04</v>
      </c>
      <c r="U89" s="37">
        <f>SUMPRODUCT(LTA!J89:AN89,LTA!J$102:AN$102,LTA!J$104:AN$104)</f>
        <v>127.48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-17</v>
      </c>
      <c r="AA89" s="75">
        <f>STOA!I89</f>
        <v>0</v>
      </c>
      <c r="AB89" s="75">
        <f>-STOA!O89</f>
        <v>-50</v>
      </c>
      <c r="AC89">
        <f t="shared" si="3"/>
        <v>8.0308319059998663</v>
      </c>
      <c r="AD89">
        <f t="shared" si="4"/>
        <v>813.45301790736903</v>
      </c>
      <c r="AE89">
        <f>'IDT-1'!C89</f>
        <v>-22</v>
      </c>
      <c r="AF89" s="24"/>
      <c r="AG89">
        <f t="shared" si="5"/>
        <v>791.45301790736903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2.7995999999999999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574.01295585363744</v>
      </c>
      <c r="P90" s="36">
        <v>68.14</v>
      </c>
      <c r="Q90" s="36">
        <v>9.641293959731545</v>
      </c>
      <c r="R90" s="38">
        <v>0</v>
      </c>
      <c r="S90" s="38">
        <v>0</v>
      </c>
      <c r="T90" s="37">
        <f>SUMPRODUCT(LTA!J90:AN90,LTA!J$101:AN$101,LTA!J$104:AN$104)</f>
        <v>61.63</v>
      </c>
      <c r="U90" s="37">
        <f>SUMPRODUCT(LTA!J90:AN90,LTA!J$102:AN$102,LTA!J$104:AN$104)</f>
        <v>127.59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-57</v>
      </c>
      <c r="AA90" s="75">
        <f>STOA!I90</f>
        <v>0</v>
      </c>
      <c r="AB90" s="75">
        <f>-STOA!O90</f>
        <v>-50</v>
      </c>
      <c r="AC90">
        <f t="shared" si="3"/>
        <v>8.3755582149954293</v>
      </c>
      <c r="AD90">
        <f t="shared" si="4"/>
        <v>773.80829159837356</v>
      </c>
      <c r="AE90">
        <f>'IDT-1'!C90</f>
        <v>0</v>
      </c>
      <c r="AF90" s="24"/>
      <c r="AG90">
        <f t="shared" si="5"/>
        <v>773.80829159837356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2.7995999999999999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563.11242284381774</v>
      </c>
      <c r="P91" s="36">
        <v>68.14</v>
      </c>
      <c r="Q91" s="36">
        <v>9.6399999999999988</v>
      </c>
      <c r="R91" s="38">
        <v>0</v>
      </c>
      <c r="S91" s="38">
        <v>0</v>
      </c>
      <c r="T91" s="37">
        <f>SUMPRODUCT(LTA!J91:AN91,LTA!J$101:AN$101,LTA!J$104:AN$104)</f>
        <v>69.430000000000007</v>
      </c>
      <c r="U91" s="37">
        <f>SUMPRODUCT(LTA!J91:AN91,LTA!J$102:AN$102,LTA!J$104:AN$104)</f>
        <v>131.97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8.5683400479590635</v>
      </c>
      <c r="AD91">
        <f t="shared" si="4"/>
        <v>753.40368279585869</v>
      </c>
      <c r="AE91">
        <f>'IDT-1'!C91</f>
        <v>0</v>
      </c>
      <c r="AF91" s="24"/>
      <c r="AG91">
        <f t="shared" si="5"/>
        <v>753.40368279585869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-53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2.7995999999999999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565.0047396531404</v>
      </c>
      <c r="P92" s="36">
        <v>68.14</v>
      </c>
      <c r="Q92" s="36">
        <v>9.6399999999999988</v>
      </c>
      <c r="R92" s="38">
        <v>0</v>
      </c>
      <c r="S92" s="38">
        <v>0</v>
      </c>
      <c r="T92" s="37">
        <f>SUMPRODUCT(LTA!J92:AN92,LTA!J$101:AN$101,LTA!J$104:AN$104)</f>
        <v>69.430000000000007</v>
      </c>
      <c r="U92" s="37">
        <f>SUMPRODUCT(LTA!J92:AN92,LTA!J$102:AN$102,LTA!J$104:AN$104)</f>
        <v>103.31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8.2926645628080404</v>
      </c>
      <c r="AD92">
        <f t="shared" si="4"/>
        <v>732.91167509033232</v>
      </c>
      <c r="AE92">
        <f>'IDT-1'!C92</f>
        <v>0</v>
      </c>
      <c r="AF92" s="24"/>
      <c r="AG92">
        <f t="shared" si="5"/>
        <v>732.91167509033232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-47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2.7995999999999999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560.32228075656235</v>
      </c>
      <c r="P93" s="36">
        <v>33.740000000000009</v>
      </c>
      <c r="Q93" s="36">
        <v>9.6399999999999988</v>
      </c>
      <c r="R93" s="38">
        <v>0</v>
      </c>
      <c r="S93" s="38">
        <v>0</v>
      </c>
      <c r="T93" s="37">
        <f>SUMPRODUCT(LTA!J93:AN93,LTA!J$101:AN$101,LTA!J$104:AN$104)</f>
        <v>69.430000000000007</v>
      </c>
      <c r="U93" s="37">
        <f>SUMPRODUCT(LTA!J93:AN93,LTA!J$102:AN$102,LTA!J$104:AN$104)</f>
        <v>79.28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7.364375495006998</v>
      </c>
      <c r="AD93">
        <f t="shared" si="4"/>
        <v>717.72750526155517</v>
      </c>
      <c r="AE93">
        <f>'IDT-1'!C93</f>
        <v>-25</v>
      </c>
      <c r="AF93" s="24"/>
      <c r="AG93">
        <f t="shared" si="5"/>
        <v>692.72750526155517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2.7995999999999999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564.46497361268109</v>
      </c>
      <c r="P94" s="36">
        <v>33.740000000000009</v>
      </c>
      <c r="Q94" s="36">
        <v>9.6399999999999988</v>
      </c>
      <c r="R94" s="38">
        <v>0</v>
      </c>
      <c r="S94" s="38">
        <v>0</v>
      </c>
      <c r="T94" s="37">
        <f>SUMPRODUCT(LTA!J94:AN94,LTA!J$101:AN$101,LTA!J$104:AN$104)</f>
        <v>69.430000000000007</v>
      </c>
      <c r="U94" s="37">
        <f>SUMPRODUCT(LTA!J94:AN94,LTA!J$102:AN$102,LTA!J$104:AN$104)</f>
        <v>79.300000000000011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-20</v>
      </c>
      <c r="AA94" s="75">
        <f>STOA!I94</f>
        <v>0</v>
      </c>
      <c r="AB94" s="75">
        <f>-STOA!O94</f>
        <v>-75.489999999999995</v>
      </c>
      <c r="AC94">
        <f t="shared" si="3"/>
        <v>7.5687652694961773</v>
      </c>
      <c r="AD94">
        <f t="shared" si="4"/>
        <v>701.68580834318482</v>
      </c>
      <c r="AE94">
        <f>'IDT-1'!C94</f>
        <v>-35</v>
      </c>
      <c r="AF94" s="24"/>
      <c r="AG94">
        <f t="shared" si="5"/>
        <v>666.68580834318482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2.7995999999999999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570.46401394946406</v>
      </c>
      <c r="P95" s="36">
        <v>33.740000000000009</v>
      </c>
      <c r="Q95" s="36">
        <v>9.6399999999999988</v>
      </c>
      <c r="R95" s="38">
        <v>0</v>
      </c>
      <c r="S95" s="38">
        <v>0</v>
      </c>
      <c r="T95" s="37">
        <f>SUMPRODUCT(LTA!J95:AN95,LTA!J$101:AN$101,LTA!J$104:AN$104)</f>
        <v>69.430000000000007</v>
      </c>
      <c r="U95" s="37">
        <f>SUMPRODUCT(LTA!J95:AN95,LTA!J$102:AN$102,LTA!J$104:AN$104)</f>
        <v>79.349999999999994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-80</v>
      </c>
      <c r="AA95" s="75">
        <f>STOA!I95</f>
        <v>0</v>
      </c>
      <c r="AB95" s="75">
        <f>-STOA!O95</f>
        <v>-75.489999999999995</v>
      </c>
      <c r="AC95">
        <f t="shared" si="3"/>
        <v>8.1278466718184976</v>
      </c>
      <c r="AD95">
        <f>SUM(B95:AB95,AI95:AT95)-AC95</f>
        <v>647.17576727764549</v>
      </c>
      <c r="AE95">
        <f>'IDT-1'!C95</f>
        <v>0</v>
      </c>
      <c r="AF95" s="24"/>
      <c r="AG95">
        <f t="shared" si="5"/>
        <v>647.17576727764549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2.7995999999999999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576.17509112688595</v>
      </c>
      <c r="P96" s="36">
        <v>33.74</v>
      </c>
      <c r="Q96" s="36">
        <v>9.6399999999999988</v>
      </c>
      <c r="R96" s="38">
        <v>0</v>
      </c>
      <c r="S96" s="38">
        <v>0</v>
      </c>
      <c r="T96" s="37">
        <f>SUMPRODUCT(LTA!J96:AN96,LTA!J$101:AN$101,LTA!J$104:AN$104)</f>
        <v>69.430000000000007</v>
      </c>
      <c r="U96" s="37">
        <f>SUMPRODUCT(LTA!J96:AN96,LTA!J$102:AN$102,LTA!J$104:AN$104)</f>
        <v>79.87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-110</v>
      </c>
      <c r="AA96" s="75">
        <f>STOA!I96</f>
        <v>0</v>
      </c>
      <c r="AB96" s="75">
        <f>-STOA!O96</f>
        <v>-75.489999999999995</v>
      </c>
      <c r="AC96">
        <f t="shared" si="3"/>
        <v>8.4343224518555147</v>
      </c>
      <c r="AD96">
        <f t="shared" si="4"/>
        <v>623.10036867503027</v>
      </c>
      <c r="AE96">
        <f>'IDT-1'!C96</f>
        <v>0</v>
      </c>
      <c r="AF96" s="24"/>
      <c r="AG96">
        <f t="shared" si="5"/>
        <v>623.10036867503027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2.7995999999999999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588.34779692738459</v>
      </c>
      <c r="P97" s="36">
        <v>33.739999999999995</v>
      </c>
      <c r="Q97" s="36">
        <v>9.6399999999999988</v>
      </c>
      <c r="R97" s="38">
        <v>0</v>
      </c>
      <c r="S97" s="38">
        <v>0</v>
      </c>
      <c r="T97" s="37">
        <f>SUMPRODUCT(LTA!J97:AN97,LTA!J$101:AN$101,LTA!J$104:AN$104)</f>
        <v>69.150000000000006</v>
      </c>
      <c r="U97" s="37">
        <f>SUMPRODUCT(LTA!J97:AN97,LTA!J$102:AN$102,LTA!J$104:AN$104)</f>
        <v>79.97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-145</v>
      </c>
      <c r="AA97" s="75">
        <f>STOA!I97</f>
        <v>0</v>
      </c>
      <c r="AB97" s="75">
        <f>-STOA!O97</f>
        <v>-75.489999999999995</v>
      </c>
      <c r="AC97">
        <f t="shared" si="3"/>
        <v>9.0433306440730465</v>
      </c>
      <c r="AD97">
        <f t="shared" si="4"/>
        <v>574.48406628331145</v>
      </c>
      <c r="AE97">
        <f>'IDT-1'!C97</f>
        <v>0</v>
      </c>
      <c r="AF97" s="24"/>
      <c r="AG97">
        <f t="shared" si="5"/>
        <v>574.48406628331145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2.7995999999999999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588.30840210358963</v>
      </c>
      <c r="P98" s="36">
        <v>33.739999999999995</v>
      </c>
      <c r="Q98" s="36">
        <v>9.6399999999999988</v>
      </c>
      <c r="R98" s="38">
        <v>0</v>
      </c>
      <c r="S98" s="38">
        <v>0</v>
      </c>
      <c r="T98" s="37">
        <f>SUMPRODUCT(LTA!J98:AN98,LTA!J$101:AN$101,LTA!J$104:AN$104)</f>
        <v>67.98</v>
      </c>
      <c r="U98" s="37">
        <f>SUMPRODUCT(LTA!J98:AN98,LTA!J$102:AN$102,LTA!J$104:AN$104)</f>
        <v>79.73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-180</v>
      </c>
      <c r="AA98" s="75">
        <f>STOA!I98</f>
        <v>0</v>
      </c>
      <c r="AB98" s="75">
        <f>-STOA!O98</f>
        <v>-75.489999999999995</v>
      </c>
      <c r="AC98">
        <f t="shared" si="3"/>
        <v>9.327646247924287</v>
      </c>
      <c r="AD98">
        <f t="shared" si="4"/>
        <v>537.75035585566536</v>
      </c>
      <c r="AE98">
        <f>'IDT-1'!C98</f>
        <v>0</v>
      </c>
      <c r="AF98" s="24"/>
      <c r="AG98">
        <f t="shared" si="5"/>
        <v>537.75035585566536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6.864852499999996E-2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1.2075346392651276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15.383460590846191</v>
      </c>
      <c r="P99" s="36">
        <f t="shared" si="6"/>
        <v>1.4701700000000011</v>
      </c>
      <c r="Q99" s="36">
        <f t="shared" si="6"/>
        <v>0.41799938919782675</v>
      </c>
      <c r="R99" s="38">
        <f t="shared" si="6"/>
        <v>0.2224293230997868</v>
      </c>
      <c r="S99" s="38">
        <f t="shared" si="6"/>
        <v>0</v>
      </c>
      <c r="T99" s="37">
        <f t="shared" si="6"/>
        <v>1.8548425000000004</v>
      </c>
      <c r="U99" s="37">
        <f t="shared" si="6"/>
        <v>2.3629074999999999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-2.53525</v>
      </c>
      <c r="AA99" s="75">
        <f t="shared" si="6"/>
        <v>0</v>
      </c>
      <c r="AB99" s="75">
        <f t="shared" si="6"/>
        <v>-2.6539199999999998</v>
      </c>
      <c r="AC99">
        <f t="shared" si="6"/>
        <v>0.24015924740715477</v>
      </c>
      <c r="AD99">
        <f t="shared" si="6"/>
        <v>17.830518220001785</v>
      </c>
      <c r="AE99">
        <f t="shared" si="6"/>
        <v>-7.4512750000000003E-2</v>
      </c>
      <c r="AG99">
        <f t="shared" si="6"/>
        <v>17.756005470001785</v>
      </c>
      <c r="AI99">
        <f t="shared" si="6"/>
        <v>0</v>
      </c>
      <c r="AJ99">
        <f t="shared" si="6"/>
        <v>0</v>
      </c>
      <c r="AK99">
        <f t="shared" si="6"/>
        <v>0.320355</v>
      </c>
      <c r="AL99">
        <f t="shared" si="6"/>
        <v>-4.8500000000000001E-2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45297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6.6198000000000006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469.40234740900212</v>
      </c>
      <c r="P3" s="36">
        <v>19.28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229.72000000000003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-17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7.1275731712329575</v>
      </c>
      <c r="AD3">
        <f>SUM(B3:AB3,AI3:AT3)-AC3</f>
        <v>807.24903277041528</v>
      </c>
      <c r="AE3">
        <f>'IDT-1'!F3</f>
        <v>0</v>
      </c>
      <c r="AF3" s="24"/>
      <c r="AG3">
        <f>SUM(AD3:AF3)</f>
        <v>807.24903277041528</v>
      </c>
      <c r="AI3" s="34">
        <f>PXIL!J3</f>
        <v>0</v>
      </c>
      <c r="AJ3" s="34">
        <f>PXIL!P3</f>
        <v>0</v>
      </c>
      <c r="AK3" s="34">
        <f>RTM_IEX!J3</f>
        <v>38.56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6.6198000000000006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466.35268260088901</v>
      </c>
      <c r="P4" s="36">
        <v>19.28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229.56000000000003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-47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7.2737707185914804</v>
      </c>
      <c r="AD4">
        <f t="shared" ref="AD4:AD67" si="1">SUM(B4:AB4,AI4:AT4)-AC4</f>
        <v>764.25317041494361</v>
      </c>
      <c r="AE4">
        <f>'IDT-1'!F4</f>
        <v>0</v>
      </c>
      <c r="AF4" s="24"/>
      <c r="AG4">
        <f t="shared" ref="AG4:AG67" si="2">SUM(AD4:AF4)</f>
        <v>764.25317041494361</v>
      </c>
      <c r="AI4" s="34">
        <f>PXIL!J4</f>
        <v>0</v>
      </c>
      <c r="AJ4" s="34">
        <f>PXIL!P4</f>
        <v>0</v>
      </c>
      <c r="AK4" s="34">
        <f>RTM_IEX!J4</f>
        <v>28.92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5.1152999999999995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468.36061241513926</v>
      </c>
      <c r="P5" s="36">
        <v>19.28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229.16000000000003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-70</v>
      </c>
      <c r="AA5" s="75">
        <f>STOA!J5</f>
        <v>1.56</v>
      </c>
      <c r="AB5" s="75">
        <f>-STOA!P5</f>
        <v>0</v>
      </c>
      <c r="AC5">
        <f t="shared" si="0"/>
        <v>7.5504521567036305</v>
      </c>
      <c r="AD5">
        <f t="shared" si="1"/>
        <v>750.71991879108168</v>
      </c>
      <c r="AE5">
        <f>'IDT-1'!F5</f>
        <v>0</v>
      </c>
      <c r="AF5" s="24"/>
      <c r="AG5">
        <f t="shared" si="2"/>
        <v>750.71991879108168</v>
      </c>
      <c r="AI5" s="34">
        <f>PXIL!J5</f>
        <v>0</v>
      </c>
      <c r="AJ5" s="34">
        <f>PXIL!P5</f>
        <v>0</v>
      </c>
      <c r="AK5" s="34">
        <f>RTM_IEX!J5</f>
        <v>38.56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3.6107999999999998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468.36197542360179</v>
      </c>
      <c r="P6" s="36">
        <v>19.28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228.87000000000003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-88</v>
      </c>
      <c r="AA6" s="75">
        <f>STOA!J6</f>
        <v>1.56</v>
      </c>
      <c r="AB6" s="75">
        <f>-STOA!P6</f>
        <v>0</v>
      </c>
      <c r="AC6">
        <f t="shared" si="0"/>
        <v>7.6879546450227183</v>
      </c>
      <c r="AD6">
        <f t="shared" si="1"/>
        <v>730.79927931122506</v>
      </c>
      <c r="AE6">
        <f>'IDT-1'!F6</f>
        <v>0</v>
      </c>
      <c r="AF6" s="24"/>
      <c r="AG6">
        <f t="shared" si="2"/>
        <v>730.79927931122506</v>
      </c>
      <c r="AI6" s="34">
        <f>PXIL!J6</f>
        <v>0</v>
      </c>
      <c r="AJ6" s="34">
        <f>PXIL!P6</f>
        <v>0</v>
      </c>
      <c r="AK6" s="34">
        <f>RTM_IEX!J6</f>
        <v>38.57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3.6107999999999998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468.35927961777639</v>
      </c>
      <c r="P7" s="36">
        <v>19.279999999999998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232.94000000000003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-114</v>
      </c>
      <c r="AA7" s="75">
        <f>STOA!J7</f>
        <v>1.66</v>
      </c>
      <c r="AB7" s="75">
        <f>-STOA!P7</f>
        <v>0</v>
      </c>
      <c r="AC7">
        <f t="shared" si="0"/>
        <v>7.7406861011009012</v>
      </c>
      <c r="AD7">
        <f t="shared" si="1"/>
        <v>684.80385204932156</v>
      </c>
      <c r="AE7">
        <f>'IDT-1'!F7</f>
        <v>0</v>
      </c>
      <c r="AF7" s="24"/>
      <c r="AG7">
        <f t="shared" si="2"/>
        <v>684.80385204932156</v>
      </c>
      <c r="AI7" s="34">
        <f>PXIL!J7</f>
        <v>0</v>
      </c>
      <c r="AJ7" s="34">
        <f>PXIL!P7</f>
        <v>0</v>
      </c>
      <c r="AK7" s="34">
        <f>RTM_IEX!J7</f>
        <v>14.46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3.6107999999999998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468.35927961777639</v>
      </c>
      <c r="P8" s="36">
        <v>19.279999999999998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241.04000000000002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-133</v>
      </c>
      <c r="AA8" s="75">
        <f>STOA!J8</f>
        <v>1.66</v>
      </c>
      <c r="AB8" s="75">
        <f>-STOA!P8</f>
        <v>0</v>
      </c>
      <c r="AC8">
        <f t="shared" si="0"/>
        <v>7.9696780978737927</v>
      </c>
      <c r="AD8">
        <f t="shared" si="1"/>
        <v>673.67486005254852</v>
      </c>
      <c r="AE8">
        <f>'IDT-1'!F8</f>
        <v>0</v>
      </c>
      <c r="AF8" s="24"/>
      <c r="AG8">
        <f t="shared" si="2"/>
        <v>673.67486005254852</v>
      </c>
      <c r="AI8" s="34">
        <f>PXIL!J8</f>
        <v>0</v>
      </c>
      <c r="AJ8" s="34">
        <f>PXIL!P8</f>
        <v>0</v>
      </c>
      <c r="AK8" s="34">
        <f>RTM_IEX!J8</f>
        <v>14.46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3.6107999999999998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465.41524281187395</v>
      </c>
      <c r="P9" s="36">
        <v>19.279999999999998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241.00000000000003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-141</v>
      </c>
      <c r="AA9" s="75">
        <f>STOA!J9</f>
        <v>1.66</v>
      </c>
      <c r="AB9" s="75">
        <f>-STOA!P9</f>
        <v>0</v>
      </c>
      <c r="AC9">
        <f t="shared" si="0"/>
        <v>8.0123814505033248</v>
      </c>
      <c r="AD9">
        <f t="shared" si="1"/>
        <v>662.64811989401665</v>
      </c>
      <c r="AE9">
        <f>'IDT-1'!F9</f>
        <v>0</v>
      </c>
      <c r="AF9" s="24"/>
      <c r="AG9">
        <f t="shared" si="2"/>
        <v>662.64811989401665</v>
      </c>
      <c r="AI9" s="34">
        <f>PXIL!J9</f>
        <v>0</v>
      </c>
      <c r="AJ9" s="34">
        <f>PXIL!P9</f>
        <v>0</v>
      </c>
      <c r="AK9" s="34">
        <f>RTM_IEX!J9</f>
        <v>14.46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3.6107999999999998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464.81847867323285</v>
      </c>
      <c r="P10" s="36">
        <v>19.279999999999998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240.70000000000002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-151</v>
      </c>
      <c r="AA10" s="75">
        <f>STOA!J10</f>
        <v>1.66</v>
      </c>
      <c r="AB10" s="75">
        <f>-STOA!P10</f>
        <v>0</v>
      </c>
      <c r="AC10">
        <f t="shared" si="0"/>
        <v>8.0895602089876313</v>
      </c>
      <c r="AD10">
        <f t="shared" si="1"/>
        <v>651.67417699689133</v>
      </c>
      <c r="AE10">
        <f>'IDT-1'!F10</f>
        <v>0</v>
      </c>
      <c r="AF10" s="24"/>
      <c r="AG10">
        <f t="shared" si="2"/>
        <v>651.67417699689133</v>
      </c>
      <c r="AI10" s="34">
        <f>PXIL!J10</f>
        <v>0</v>
      </c>
      <c r="AJ10" s="34">
        <f>PXIL!P10</f>
        <v>0</v>
      </c>
      <c r="AK10" s="34">
        <f>RTM_IEX!J10</f>
        <v>14.46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3.6107999999999998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446.59822828033799</v>
      </c>
      <c r="P11" s="36">
        <v>19.279999999999998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239.97000000000003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-164</v>
      </c>
      <c r="AA11" s="75">
        <f>STOA!J11</f>
        <v>1.66</v>
      </c>
      <c r="AB11" s="75">
        <f>-STOA!P11</f>
        <v>0</v>
      </c>
      <c r="AC11">
        <f t="shared" si="0"/>
        <v>8.0809911561108727</v>
      </c>
      <c r="AD11">
        <f t="shared" si="1"/>
        <v>624.55249565687325</v>
      </c>
      <c r="AE11">
        <f>'IDT-1'!F11</f>
        <v>0</v>
      </c>
      <c r="AF11" s="24"/>
      <c r="AG11">
        <f t="shared" si="2"/>
        <v>624.55249565687325</v>
      </c>
      <c r="AI11" s="34">
        <f>PXIL!J11</f>
        <v>0</v>
      </c>
      <c r="AJ11" s="34">
        <f>PXIL!P11</f>
        <v>0</v>
      </c>
      <c r="AK11" s="34">
        <f>RTM_IEX!J11</f>
        <v>19.28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3.6107999999999998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446.59822828033799</v>
      </c>
      <c r="P12" s="36">
        <v>19.279999999999998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239.27000000000004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-170</v>
      </c>
      <c r="AA12" s="75">
        <f>STOA!J12</f>
        <v>1.66</v>
      </c>
      <c r="AB12" s="75">
        <f>-STOA!P12</f>
        <v>0</v>
      </c>
      <c r="AC12">
        <f t="shared" si="0"/>
        <v>8.1259381024602089</v>
      </c>
      <c r="AD12">
        <f t="shared" si="1"/>
        <v>617.80754871052397</v>
      </c>
      <c r="AE12">
        <f>'IDT-1'!F12</f>
        <v>0</v>
      </c>
      <c r="AF12" s="24"/>
      <c r="AG12">
        <f t="shared" si="2"/>
        <v>617.80754871052397</v>
      </c>
      <c r="AI12" s="34">
        <f>PXIL!J12</f>
        <v>0</v>
      </c>
      <c r="AJ12" s="34">
        <f>PXIL!P12</f>
        <v>0</v>
      </c>
      <c r="AK12" s="34">
        <f>RTM_IEX!J12</f>
        <v>19.28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3.6107999999999998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446.59822828033799</v>
      </c>
      <c r="P13" s="36">
        <v>19.279999999999998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244.98000000000005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-176</v>
      </c>
      <c r="AA13" s="75">
        <f>STOA!J13</f>
        <v>1.66</v>
      </c>
      <c r="AB13" s="75">
        <f>-STOA!P13</f>
        <v>0</v>
      </c>
      <c r="AC13">
        <f t="shared" si="0"/>
        <v>8.305705048809541</v>
      </c>
      <c r="AD13">
        <f t="shared" si="1"/>
        <v>626.97778176417455</v>
      </c>
      <c r="AE13">
        <f>'IDT-1'!F13</f>
        <v>0</v>
      </c>
      <c r="AF13" s="24"/>
      <c r="AG13">
        <f t="shared" si="2"/>
        <v>626.97778176417455</v>
      </c>
      <c r="AI13" s="34">
        <f>PXIL!J13</f>
        <v>0</v>
      </c>
      <c r="AJ13" s="34">
        <f>PXIL!P13</f>
        <v>0</v>
      </c>
      <c r="AK13" s="34">
        <f>RTM_IEX!J13</f>
        <v>28.92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3.6107999999999998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446.59822828033799</v>
      </c>
      <c r="P14" s="36">
        <v>19.279999999999998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244.62000000000003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-183</v>
      </c>
      <c r="AA14" s="75">
        <f>STOA!J14</f>
        <v>1.66</v>
      </c>
      <c r="AB14" s="75">
        <f>-STOA!P14</f>
        <v>0</v>
      </c>
      <c r="AC14">
        <f t="shared" si="0"/>
        <v>8.3619791528837641</v>
      </c>
      <c r="AD14">
        <f t="shared" si="1"/>
        <v>619.56150766010023</v>
      </c>
      <c r="AE14">
        <f>'IDT-1'!F14</f>
        <v>0</v>
      </c>
      <c r="AF14" s="24"/>
      <c r="AG14">
        <f t="shared" si="2"/>
        <v>619.56150766010023</v>
      </c>
      <c r="AI14" s="34">
        <f>PXIL!J14</f>
        <v>0</v>
      </c>
      <c r="AJ14" s="34">
        <f>PXIL!P14</f>
        <v>0</v>
      </c>
      <c r="AK14" s="34">
        <f>RTM_IEX!J14</f>
        <v>28.92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3.6107999999999998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453.78137788033797</v>
      </c>
      <c r="P15" s="36">
        <v>19.279999999999998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244.16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-197</v>
      </c>
      <c r="AA15" s="75">
        <f>STOA!J15</f>
        <v>1.66</v>
      </c>
      <c r="AB15" s="75">
        <f>-STOA!P15</f>
        <v>0</v>
      </c>
      <c r="AC15">
        <f t="shared" si="0"/>
        <v>8.456073817672209</v>
      </c>
      <c r="AD15">
        <f t="shared" si="1"/>
        <v>602.5505625953117</v>
      </c>
      <c r="AE15">
        <f>'IDT-1'!F15</f>
        <v>0</v>
      </c>
      <c r="AF15" s="24"/>
      <c r="AG15">
        <f t="shared" si="2"/>
        <v>602.5505625953117</v>
      </c>
      <c r="AI15" s="34">
        <f>PXIL!J15</f>
        <v>0</v>
      </c>
      <c r="AJ15" s="34">
        <f>PXIL!P15</f>
        <v>0</v>
      </c>
      <c r="AK15" s="34">
        <f>RTM_IEX!J15</f>
        <v>19.28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3.6107999999999998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453.78137788033797</v>
      </c>
      <c r="P16" s="36">
        <v>19.279999999999998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243.79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-200</v>
      </c>
      <c r="AA16" s="75">
        <f>STOA!J16</f>
        <v>1.66</v>
      </c>
      <c r="AB16" s="75">
        <f>-STOA!P16</f>
        <v>0</v>
      </c>
      <c r="AC16">
        <f t="shared" si="0"/>
        <v>8.4783792908468776</v>
      </c>
      <c r="AD16">
        <f t="shared" si="1"/>
        <v>599.158257122137</v>
      </c>
      <c r="AE16">
        <f>'IDT-1'!F16</f>
        <v>0</v>
      </c>
      <c r="AF16" s="24"/>
      <c r="AG16">
        <f t="shared" si="2"/>
        <v>599.158257122137</v>
      </c>
      <c r="AI16" s="34">
        <f>PXIL!J16</f>
        <v>0</v>
      </c>
      <c r="AJ16" s="34">
        <f>PXIL!P16</f>
        <v>0</v>
      </c>
      <c r="AK16" s="34">
        <f>RTM_IEX!J16</f>
        <v>19.28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3.6107999999999998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446.76148168033797</v>
      </c>
      <c r="P17" s="36">
        <v>19.279999999999998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242.82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-196</v>
      </c>
      <c r="AA17" s="75">
        <f>STOA!J17</f>
        <v>1.66</v>
      </c>
      <c r="AB17" s="75">
        <f>-STOA!P17</f>
        <v>0</v>
      </c>
      <c r="AC17">
        <f t="shared" si="0"/>
        <v>8.3773795318673212</v>
      </c>
      <c r="AD17">
        <f t="shared" si="1"/>
        <v>595.26936068111661</v>
      </c>
      <c r="AE17">
        <f>'IDT-1'!F17</f>
        <v>0</v>
      </c>
      <c r="AF17" s="24"/>
      <c r="AG17">
        <f t="shared" si="2"/>
        <v>595.26936068111661</v>
      </c>
      <c r="AI17" s="34">
        <f>PXIL!J17</f>
        <v>0</v>
      </c>
      <c r="AJ17" s="34">
        <f>PXIL!P17</f>
        <v>0</v>
      </c>
      <c r="AK17" s="34">
        <f>RTM_IEX!J17</f>
        <v>19.28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3.6107999999999998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446.59822828033799</v>
      </c>
      <c r="P18" s="36">
        <v>19.279999999999998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242.51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-196</v>
      </c>
      <c r="AA18" s="75">
        <f>STOA!J18</f>
        <v>1.66</v>
      </c>
      <c r="AB18" s="75">
        <f>-STOA!P18</f>
        <v>0</v>
      </c>
      <c r="AC18">
        <f t="shared" si="0"/>
        <v>8.3734042033073219</v>
      </c>
      <c r="AD18">
        <f t="shared" si="1"/>
        <v>594.80008260967668</v>
      </c>
      <c r="AE18">
        <f>'IDT-1'!F18</f>
        <v>0</v>
      </c>
      <c r="AF18" s="24"/>
      <c r="AG18">
        <f t="shared" si="2"/>
        <v>594.80008260967668</v>
      </c>
      <c r="AI18" s="34">
        <f>PXIL!J18</f>
        <v>0</v>
      </c>
      <c r="AJ18" s="34">
        <f>PXIL!P18</f>
        <v>0</v>
      </c>
      <c r="AK18" s="34">
        <f>RTM_IEX!J18</f>
        <v>19.28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3.6107999999999998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446.59822828033799</v>
      </c>
      <c r="P19" s="36">
        <v>19.279999999999998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238.17000000000002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-190</v>
      </c>
      <c r="AA19" s="75">
        <f>STOA!J19</f>
        <v>1.56</v>
      </c>
      <c r="AB19" s="75">
        <f>-STOA!P19</f>
        <v>0</v>
      </c>
      <c r="AC19">
        <f t="shared" si="0"/>
        <v>8.2852812569579868</v>
      </c>
      <c r="AD19">
        <f t="shared" si="1"/>
        <v>596.44820555602598</v>
      </c>
      <c r="AE19">
        <f>'IDT-1'!F19</f>
        <v>0</v>
      </c>
      <c r="AF19" s="24"/>
      <c r="AG19">
        <f t="shared" si="2"/>
        <v>596.44820555602598</v>
      </c>
      <c r="AI19" s="34">
        <f>PXIL!J19</f>
        <v>0</v>
      </c>
      <c r="AJ19" s="34">
        <f>PXIL!P19</f>
        <v>0</v>
      </c>
      <c r="AK19" s="34">
        <f>RTM_IEX!J19</f>
        <v>19.28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3.6107999999999998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446.59822828033799</v>
      </c>
      <c r="P20" s="36">
        <v>19.279999999999998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237.77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-185</v>
      </c>
      <c r="AA20" s="75">
        <f>STOA!J20</f>
        <v>1.56</v>
      </c>
      <c r="AB20" s="75">
        <f>-STOA!P20</f>
        <v>0</v>
      </c>
      <c r="AC20">
        <f t="shared" si="0"/>
        <v>8.2395654683335415</v>
      </c>
      <c r="AD20">
        <f t="shared" si="1"/>
        <v>601.09392134465043</v>
      </c>
      <c r="AE20">
        <f>'IDT-1'!F20</f>
        <v>0</v>
      </c>
      <c r="AF20" s="24"/>
      <c r="AG20">
        <f t="shared" si="2"/>
        <v>601.09392134465043</v>
      </c>
      <c r="AI20" s="34">
        <f>PXIL!J20</f>
        <v>0</v>
      </c>
      <c r="AJ20" s="34">
        <f>PXIL!P20</f>
        <v>0</v>
      </c>
      <c r="AK20" s="34">
        <f>RTM_IEX!J20</f>
        <v>19.28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3.6107999999999998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451.049314250164</v>
      </c>
      <c r="P21" s="36">
        <v>19.279999999999998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236.70000000000002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-180</v>
      </c>
      <c r="AA21" s="75">
        <f>STOA!J21</f>
        <v>1.56</v>
      </c>
      <c r="AB21" s="75">
        <f>-STOA!P21</f>
        <v>0</v>
      </c>
      <c r="AC21">
        <f t="shared" si="0"/>
        <v>8.2256108018556358</v>
      </c>
      <c r="AD21">
        <f t="shared" si="1"/>
        <v>609.4889619809544</v>
      </c>
      <c r="AE21">
        <f>'IDT-1'!F21</f>
        <v>0</v>
      </c>
      <c r="AF21" s="24"/>
      <c r="AG21">
        <f t="shared" si="2"/>
        <v>609.4889619809544</v>
      </c>
      <c r="AI21" s="34">
        <f>PXIL!J21</f>
        <v>0</v>
      </c>
      <c r="AJ21" s="34">
        <f>PXIL!P21</f>
        <v>0</v>
      </c>
      <c r="AK21" s="34">
        <f>RTM_IEX!J21</f>
        <v>19.28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3.6107999999999998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453.60218869016404</v>
      </c>
      <c r="P22" s="36">
        <v>19.28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236.52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-168</v>
      </c>
      <c r="AA22" s="75">
        <f>STOA!J22</f>
        <v>1.56</v>
      </c>
      <c r="AB22" s="75">
        <f>-STOA!P22</f>
        <v>0</v>
      </c>
      <c r="AC22">
        <f t="shared" si="0"/>
        <v>8.1438890544529663</v>
      </c>
      <c r="AD22">
        <f t="shared" si="1"/>
        <v>623.94355816835696</v>
      </c>
      <c r="AE22">
        <f>'IDT-1'!F22</f>
        <v>0</v>
      </c>
      <c r="AF22" s="24"/>
      <c r="AG22">
        <f t="shared" si="2"/>
        <v>623.94355816835696</v>
      </c>
      <c r="AI22" s="34">
        <f>PXIL!J22</f>
        <v>0</v>
      </c>
      <c r="AJ22" s="34">
        <f>PXIL!P22</f>
        <v>0</v>
      </c>
      <c r="AK22" s="34">
        <f>RTM_IEX!J22</f>
        <v>19.28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3.6107999999999998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455.63317052884497</v>
      </c>
      <c r="P23" s="36">
        <v>19.279999999999998</v>
      </c>
      <c r="Q23" s="36">
        <v>7.71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233.75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-146</v>
      </c>
      <c r="AA23" s="75">
        <f>STOA!J23</f>
        <v>1.56</v>
      </c>
      <c r="AB23" s="75">
        <f>-STOA!P23</f>
        <v>0</v>
      </c>
      <c r="AC23">
        <f t="shared" si="0"/>
        <v>8.0322918319503263</v>
      </c>
      <c r="AD23">
        <f t="shared" si="1"/>
        <v>654.95613722954056</v>
      </c>
      <c r="AE23">
        <f>'IDT-1'!F23</f>
        <v>0</v>
      </c>
      <c r="AF23" s="24"/>
      <c r="AG23">
        <f t="shared" si="2"/>
        <v>654.95613722954056</v>
      </c>
      <c r="AI23" s="34">
        <f>PXIL!J23</f>
        <v>0</v>
      </c>
      <c r="AJ23" s="34">
        <f>PXIL!P23</f>
        <v>0</v>
      </c>
      <c r="AK23" s="34">
        <f>RTM_IEX!J23</f>
        <v>28.92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3.6107999999999998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460.52639467578388</v>
      </c>
      <c r="P24" s="36">
        <v>19.279999999999998</v>
      </c>
      <c r="Q24" s="36">
        <v>7.71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232.86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-129</v>
      </c>
      <c r="AA24" s="75">
        <f>STOA!J24</f>
        <v>1.56</v>
      </c>
      <c r="AB24" s="75">
        <f>-STOA!P24</f>
        <v>0</v>
      </c>
      <c r="AC24">
        <f t="shared" si="0"/>
        <v>7.9219092334615002</v>
      </c>
      <c r="AD24">
        <f t="shared" si="1"/>
        <v>676.06974397496833</v>
      </c>
      <c r="AE24">
        <f>'IDT-1'!F24</f>
        <v>0</v>
      </c>
      <c r="AF24" s="24"/>
      <c r="AG24">
        <f t="shared" si="2"/>
        <v>676.06974397496833</v>
      </c>
      <c r="AI24" s="34">
        <f>PXIL!J24</f>
        <v>0</v>
      </c>
      <c r="AJ24" s="34">
        <f>PXIL!P24</f>
        <v>0</v>
      </c>
      <c r="AK24" s="34">
        <f>RTM_IEX!J24</f>
        <v>28.92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3.6107999999999998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58.524458532646051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469.84838703640679</v>
      </c>
      <c r="P25" s="36">
        <v>19.28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276.11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-98</v>
      </c>
      <c r="AA25" s="75">
        <f>STOA!J25</f>
        <v>1.56</v>
      </c>
      <c r="AB25" s="75">
        <f>-STOA!P25</f>
        <v>0</v>
      </c>
      <c r="AC25">
        <f t="shared" si="0"/>
        <v>7.9850474456925085</v>
      </c>
      <c r="AD25">
        <f t="shared" si="1"/>
        <v>715.65859812336032</v>
      </c>
      <c r="AE25">
        <f>'IDT-1'!F25</f>
        <v>0</v>
      </c>
      <c r="AF25" s="24"/>
      <c r="AG25">
        <f t="shared" si="2"/>
        <v>715.65859812336032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3.6107999999999998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58.524458532646051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547.47823203407711</v>
      </c>
      <c r="P26" s="36">
        <v>19.28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314.15000000000003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-59</v>
      </c>
      <c r="AA26" s="75">
        <f>STOA!J26</f>
        <v>1.56</v>
      </c>
      <c r="AB26" s="75">
        <f>-STOA!P26</f>
        <v>0</v>
      </c>
      <c r="AC26">
        <f t="shared" si="0"/>
        <v>9.5157705535156154</v>
      </c>
      <c r="AD26">
        <f t="shared" si="1"/>
        <v>763.7977200132076</v>
      </c>
      <c r="AE26">
        <f>'IDT-1'!F26</f>
        <v>0</v>
      </c>
      <c r="AF26" s="24"/>
      <c r="AG26">
        <f t="shared" si="2"/>
        <v>763.7977200132076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-120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3.6107999999999998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56.57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678.14676293221339</v>
      </c>
      <c r="P27" s="36">
        <v>74.89</v>
      </c>
      <c r="Q27" s="36">
        <v>26.673579865771817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370.36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-252</v>
      </c>
      <c r="AA27" s="75">
        <f>STOA!J27</f>
        <v>1.66</v>
      </c>
      <c r="AB27" s="75">
        <f>-STOA!P27</f>
        <v>0</v>
      </c>
      <c r="AC27">
        <f t="shared" si="0"/>
        <v>13.246612695912919</v>
      </c>
      <c r="AD27">
        <f t="shared" si="1"/>
        <v>836.66453010207226</v>
      </c>
      <c r="AE27">
        <f>'IDT-1'!F27</f>
        <v>0</v>
      </c>
      <c r="AF27" s="24"/>
      <c r="AG27">
        <f t="shared" si="2"/>
        <v>836.66453010207226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-110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3.6107999999999998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784.19931054255846</v>
      </c>
      <c r="P28" s="36">
        <v>74.89</v>
      </c>
      <c r="Q28" s="36">
        <v>26.673067632850245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402.44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-500</v>
      </c>
      <c r="AA28" s="75">
        <f>STOA!J28</f>
        <v>1.66</v>
      </c>
      <c r="AB28" s="75">
        <f>-STOA!P28</f>
        <v>0</v>
      </c>
      <c r="AC28">
        <f t="shared" si="0"/>
        <v>16.171333559117965</v>
      </c>
      <c r="AD28">
        <f t="shared" si="1"/>
        <v>904.75184461629055</v>
      </c>
      <c r="AE28">
        <f>'IDT-1'!F28</f>
        <v>0</v>
      </c>
      <c r="AF28" s="24"/>
      <c r="AG28">
        <f t="shared" si="2"/>
        <v>904.75184461629055</v>
      </c>
      <c r="AI28" s="34">
        <f>PXIL!J28</f>
        <v>0</v>
      </c>
      <c r="AJ28" s="34">
        <f>PXIL!P28</f>
        <v>0</v>
      </c>
      <c r="AK28" s="34">
        <f>RTM_IEX!J28</f>
        <v>57.84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3.6107999999999998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827.09034039581616</v>
      </c>
      <c r="P29" s="36">
        <v>74.89</v>
      </c>
      <c r="Q29" s="36">
        <v>26.673067632850245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401.8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-460</v>
      </c>
      <c r="AA29" s="75">
        <f>STOA!J29</f>
        <v>1.66</v>
      </c>
      <c r="AB29" s="75">
        <f>-STOA!P29</f>
        <v>0</v>
      </c>
      <c r="AC29">
        <f t="shared" si="0"/>
        <v>15.944467900889768</v>
      </c>
      <c r="AD29">
        <f t="shared" si="1"/>
        <v>958.30974012777665</v>
      </c>
      <c r="AE29">
        <f>'IDT-1'!F29</f>
        <v>0</v>
      </c>
      <c r="AF29" s="24"/>
      <c r="AG29">
        <f t="shared" si="2"/>
        <v>958.30974012777665</v>
      </c>
      <c r="AI29" s="34">
        <f>PXIL!J29</f>
        <v>0</v>
      </c>
      <c r="AJ29" s="34">
        <f>PXIL!P29</f>
        <v>0</v>
      </c>
      <c r="AK29" s="34">
        <f>RTM_IEX!J29</f>
        <v>28.92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3.6107999999999998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860.63334578503759</v>
      </c>
      <c r="P30" s="36">
        <v>74.89</v>
      </c>
      <c r="Q30" s="36">
        <v>26.673067632850245</v>
      </c>
      <c r="R30" s="38">
        <v>1.22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401.68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-437</v>
      </c>
      <c r="AA30" s="75">
        <f>STOA!J30</f>
        <v>1.66</v>
      </c>
      <c r="AB30" s="75">
        <f>-STOA!P30</f>
        <v>0</v>
      </c>
      <c r="AC30">
        <f t="shared" si="0"/>
        <v>15.919168518486781</v>
      </c>
      <c r="AD30">
        <f t="shared" si="1"/>
        <v>1001.5180448994013</v>
      </c>
      <c r="AE30">
        <f>'IDT-1'!F30</f>
        <v>0</v>
      </c>
      <c r="AF30" s="24"/>
      <c r="AG30">
        <f t="shared" si="2"/>
        <v>1001.5180448994013</v>
      </c>
      <c r="AI30" s="34">
        <f>PXIL!J30</f>
        <v>0</v>
      </c>
      <c r="AJ30" s="34">
        <f>PXIL!P30</f>
        <v>0</v>
      </c>
      <c r="AK30" s="34">
        <f>RTM_IEX!J30</f>
        <v>14.46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3.6107999999999998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878.50429662671445</v>
      </c>
      <c r="P31" s="36">
        <v>74.89</v>
      </c>
      <c r="Q31" s="36">
        <v>26.673067632850245</v>
      </c>
      <c r="R31" s="38">
        <v>2.9799999999999995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401.35616399999998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-405</v>
      </c>
      <c r="AA31" s="75">
        <f>STOA!J31</f>
        <v>1.66</v>
      </c>
      <c r="AB31" s="75">
        <f>-STOA!P31</f>
        <v>0</v>
      </c>
      <c r="AC31">
        <f t="shared" si="0"/>
        <v>15.688807235960418</v>
      </c>
      <c r="AD31">
        <f t="shared" si="1"/>
        <v>1038.5955210236045</v>
      </c>
      <c r="AE31">
        <f>'IDT-1'!F31</f>
        <v>0</v>
      </c>
      <c r="AF31" s="24"/>
      <c r="AG31">
        <f t="shared" si="2"/>
        <v>1038.5955210236045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3.6107999999999998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879.40055454143464</v>
      </c>
      <c r="P32" s="36">
        <v>74.89</v>
      </c>
      <c r="Q32" s="36">
        <v>26.673067632850245</v>
      </c>
      <c r="R32" s="38">
        <v>5.6800000000000015</v>
      </c>
      <c r="S32" s="38">
        <v>0</v>
      </c>
      <c r="T32" s="37">
        <f>SUMPRODUCT(LTA!J32:AN32,LTA!J$101:AN$101,LTA!J$105:AN$105)</f>
        <v>1.03</v>
      </c>
      <c r="U32" s="37">
        <f>SUMPRODUCT(LTA!J32:AN32,LTA!J$102:AN$102,LTA!J$105:AN$105)</f>
        <v>401.78739400000001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-356</v>
      </c>
      <c r="AA32" s="75">
        <f>STOA!J32</f>
        <v>1.66</v>
      </c>
      <c r="AB32" s="75">
        <f>-STOA!P32</f>
        <v>0</v>
      </c>
      <c r="AC32">
        <f t="shared" si="0"/>
        <v>15.316203405924501</v>
      </c>
      <c r="AD32">
        <f t="shared" si="1"/>
        <v>1093.0256127683606</v>
      </c>
      <c r="AE32">
        <f>'IDT-1'!F32</f>
        <v>0</v>
      </c>
      <c r="AF32" s="24"/>
      <c r="AG32">
        <f t="shared" si="2"/>
        <v>1093.0256127683606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3.6107999999999998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863.20789412848126</v>
      </c>
      <c r="P33" s="36">
        <v>74.89</v>
      </c>
      <c r="Q33" s="36">
        <v>26.673067632850245</v>
      </c>
      <c r="R33" s="38">
        <v>9.3699999999999992</v>
      </c>
      <c r="S33" s="38">
        <v>0</v>
      </c>
      <c r="T33" s="37">
        <f>SUMPRODUCT(LTA!J33:AN33,LTA!J$101:AN$101,LTA!J$105:AN$105)</f>
        <v>3.21</v>
      </c>
      <c r="U33" s="37">
        <f>SUMPRODUCT(LTA!J33:AN33,LTA!J$102:AN$102,LTA!J$105:AN$105)</f>
        <v>402.64191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-314</v>
      </c>
      <c r="AA33" s="75">
        <f>STOA!J33</f>
        <v>1.66</v>
      </c>
      <c r="AB33" s="75">
        <f>-STOA!P33</f>
        <v>0</v>
      </c>
      <c r="AC33">
        <f t="shared" si="0"/>
        <v>15.123726368410352</v>
      </c>
      <c r="AD33">
        <f t="shared" si="1"/>
        <v>1154.6599453929214</v>
      </c>
      <c r="AE33">
        <f>'IDT-1'!F33</f>
        <v>0</v>
      </c>
      <c r="AF33" s="24"/>
      <c r="AG33">
        <f t="shared" si="2"/>
        <v>1154.6599453929214</v>
      </c>
      <c r="AI33" s="34">
        <f>PXIL!J33</f>
        <v>0</v>
      </c>
      <c r="AJ33" s="34">
        <f>PXIL!P33</f>
        <v>0</v>
      </c>
      <c r="AK33" s="34">
        <f>RTM_IEX!J33</f>
        <v>28.91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3.6107999999999998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860.50574951727765</v>
      </c>
      <c r="P34" s="36">
        <v>74.89</v>
      </c>
      <c r="Q34" s="36">
        <v>26.673067632850245</v>
      </c>
      <c r="R34" s="38">
        <v>17.68</v>
      </c>
      <c r="S34" s="38">
        <v>0</v>
      </c>
      <c r="T34" s="37">
        <f>SUMPRODUCT(LTA!J34:AN34,LTA!J$101:AN$101,LTA!J$105:AN$105)</f>
        <v>5.57</v>
      </c>
      <c r="U34" s="37">
        <f>SUMPRODUCT(LTA!J34:AN34,LTA!J$102:AN$102,LTA!J$105:AN$105)</f>
        <v>403.94560399999995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-236</v>
      </c>
      <c r="AA34" s="75">
        <f>STOA!J34</f>
        <v>1.66</v>
      </c>
      <c r="AB34" s="75">
        <f>-STOA!P34</f>
        <v>0</v>
      </c>
      <c r="AC34">
        <f t="shared" si="0"/>
        <v>14.538757080734893</v>
      </c>
      <c r="AD34">
        <f t="shared" si="1"/>
        <v>1242.2664640693931</v>
      </c>
      <c r="AE34">
        <f>'IDT-1'!F34</f>
        <v>-17.876000000000001</v>
      </c>
      <c r="AF34" s="24"/>
      <c r="AG34">
        <f t="shared" si="2"/>
        <v>1224.3904640693931</v>
      </c>
      <c r="AI34" s="34">
        <f>PXIL!J34</f>
        <v>0</v>
      </c>
      <c r="AJ34" s="34">
        <f>PXIL!P34</f>
        <v>0</v>
      </c>
      <c r="AK34" s="34">
        <f>RTM_IEX!J34</f>
        <v>28.66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3.6107999999999998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844.40902303294172</v>
      </c>
      <c r="P35" s="36">
        <v>74.89</v>
      </c>
      <c r="Q35" s="36">
        <v>26.673067632850245</v>
      </c>
      <c r="R35" s="38">
        <v>20.7</v>
      </c>
      <c r="S35" s="38">
        <v>0</v>
      </c>
      <c r="T35" s="37">
        <f>SUMPRODUCT(LTA!J35:AN35,LTA!J$101:AN$101,LTA!J$105:AN$105)</f>
        <v>7.2</v>
      </c>
      <c r="U35" s="37">
        <f>SUMPRODUCT(LTA!J35:AN35,LTA!J$102:AN$102,LTA!J$105:AN$105)</f>
        <v>405.58998199999996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-208</v>
      </c>
      <c r="AA35" s="75">
        <f>STOA!J35</f>
        <v>1.66</v>
      </c>
      <c r="AB35" s="75">
        <f>-STOA!P35</f>
        <v>0</v>
      </c>
      <c r="AC35">
        <f t="shared" si="0"/>
        <v>13.978480937169579</v>
      </c>
      <c r="AD35">
        <f t="shared" si="1"/>
        <v>1232.3643917286224</v>
      </c>
      <c r="AE35">
        <f>'IDT-1'!F35</f>
        <v>-8.0730000000000004</v>
      </c>
      <c r="AF35" s="24"/>
      <c r="AG35">
        <f t="shared" si="2"/>
        <v>1224.2913917286223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3.6107999999999998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819.9368027933092</v>
      </c>
      <c r="P36" s="36">
        <v>74.89</v>
      </c>
      <c r="Q36" s="36">
        <v>26.673067632850245</v>
      </c>
      <c r="R36" s="38">
        <v>20.700000000000003</v>
      </c>
      <c r="S36" s="38">
        <v>0</v>
      </c>
      <c r="T36" s="37">
        <f>SUMPRODUCT(LTA!J36:AN36,LTA!J$101:AN$101,LTA!J$105:AN$105)</f>
        <v>11.05</v>
      </c>
      <c r="U36" s="37">
        <f>SUMPRODUCT(LTA!J36:AN36,LTA!J$102:AN$102,LTA!J$105:AN$105)</f>
        <v>407.15846800000003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-46</v>
      </c>
      <c r="AA36" s="75">
        <f>STOA!J36</f>
        <v>1.66</v>
      </c>
      <c r="AB36" s="75">
        <f>-STOA!P36</f>
        <v>0</v>
      </c>
      <c r="AC36">
        <f t="shared" si="0"/>
        <v>12.446102018124639</v>
      </c>
      <c r="AD36">
        <f t="shared" si="1"/>
        <v>1376.843036408035</v>
      </c>
      <c r="AE36">
        <f>'IDT-1'!F36</f>
        <v>-120</v>
      </c>
      <c r="AF36" s="24"/>
      <c r="AG36">
        <f t="shared" si="2"/>
        <v>1256.843036408035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3.6107999999999998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808.38496773378677</v>
      </c>
      <c r="P37" s="36">
        <v>74.89</v>
      </c>
      <c r="Q37" s="36">
        <v>26.673067632850245</v>
      </c>
      <c r="R37" s="38">
        <v>22.200000000000003</v>
      </c>
      <c r="S37" s="38">
        <v>0</v>
      </c>
      <c r="T37" s="37">
        <f>SUMPRODUCT(LTA!J37:AN37,LTA!J$101:AN$101,LTA!J$105:AN$105)</f>
        <v>13.84</v>
      </c>
      <c r="U37" s="37">
        <f>SUMPRODUCT(LTA!J37:AN37,LTA!J$102:AN$102,LTA!J$105:AN$105)</f>
        <v>409.43517200000002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1.66</v>
      </c>
      <c r="AB37" s="75">
        <f>-STOA!P37</f>
        <v>0</v>
      </c>
      <c r="AC37">
        <f t="shared" si="0"/>
        <v>12.71183766187975</v>
      </c>
      <c r="AD37">
        <f t="shared" si="1"/>
        <v>1500.6021697047572</v>
      </c>
      <c r="AE37">
        <f>'IDT-1'!F37</f>
        <v>-132.69800000000001</v>
      </c>
      <c r="AF37" s="24"/>
      <c r="AG37">
        <f t="shared" si="2"/>
        <v>1367.9041697047571</v>
      </c>
      <c r="AI37" s="34">
        <f>PXIL!J37</f>
        <v>0</v>
      </c>
      <c r="AJ37" s="34">
        <f>PXIL!P37</f>
        <v>0</v>
      </c>
      <c r="AK37" s="34">
        <f>RTM_IEX!J37</f>
        <v>83.01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3.6107999999999998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799.42238981378682</v>
      </c>
      <c r="P38" s="36">
        <v>74.89</v>
      </c>
      <c r="Q38" s="36">
        <v>26.673067632850245</v>
      </c>
      <c r="R38" s="38">
        <v>22.200000000000003</v>
      </c>
      <c r="S38" s="38">
        <v>0</v>
      </c>
      <c r="T38" s="37">
        <f>SUMPRODUCT(LTA!J38:AN38,LTA!J$101:AN$101,LTA!J$105:AN$105)</f>
        <v>16.73</v>
      </c>
      <c r="U38" s="37">
        <f>SUMPRODUCT(LTA!J38:AN38,LTA!J$102:AN$102,LTA!J$105:AN$105)</f>
        <v>412.04530000000005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1.66</v>
      </c>
      <c r="AB38" s="75">
        <f>-STOA!P38</f>
        <v>0</v>
      </c>
      <c r="AC38">
        <f t="shared" si="0"/>
        <v>12.613789082551753</v>
      </c>
      <c r="AD38">
        <f t="shared" si="1"/>
        <v>1489.0277683640857</v>
      </c>
      <c r="AE38">
        <f>'IDT-1'!F38</f>
        <v>-118.785</v>
      </c>
      <c r="AF38" s="24"/>
      <c r="AG38">
        <f t="shared" si="2"/>
        <v>1370.2427683640856</v>
      </c>
      <c r="AI38" s="34">
        <f>PXIL!J38</f>
        <v>0</v>
      </c>
      <c r="AJ38" s="34">
        <f>PXIL!P38</f>
        <v>0</v>
      </c>
      <c r="AK38" s="34">
        <f>RTM_IEX!J38</f>
        <v>74.8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3.6107999999999998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791.40975875088952</v>
      </c>
      <c r="P39" s="36">
        <v>74.89</v>
      </c>
      <c r="Q39" s="36">
        <v>26.673067632850245</v>
      </c>
      <c r="R39" s="38">
        <v>22.200000000000003</v>
      </c>
      <c r="S39" s="38">
        <v>0</v>
      </c>
      <c r="T39" s="37">
        <f>SUMPRODUCT(LTA!J39:AN39,LTA!J$101:AN$101,LTA!J$105:AN$105)</f>
        <v>19.920000000000002</v>
      </c>
      <c r="U39" s="37">
        <f>SUMPRODUCT(LTA!J39:AN39,LTA!J$102:AN$102,LTA!J$105:AN$105)</f>
        <v>414.70255200000003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13.607043898423413</v>
      </c>
      <c r="AD39">
        <f t="shared" si="1"/>
        <v>1606.2791344853163</v>
      </c>
      <c r="AE39">
        <f>'IDT-1'!F39</f>
        <v>-104.727</v>
      </c>
      <c r="AF39" s="24"/>
      <c r="AG39">
        <f t="shared" si="2"/>
        <v>1501.5521344853162</v>
      </c>
      <c r="AI39" s="34">
        <f>PXIL!J39</f>
        <v>0</v>
      </c>
      <c r="AJ39" s="34">
        <f>PXIL!P39</f>
        <v>0</v>
      </c>
      <c r="AK39" s="34">
        <f>RTM_IEX!J39</f>
        <v>195.31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3.6107999999999998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776.94596829060595</v>
      </c>
      <c r="P40" s="36">
        <v>74.89</v>
      </c>
      <c r="Q40" s="36">
        <v>26.673067632850245</v>
      </c>
      <c r="R40" s="38">
        <v>22.200000000000003</v>
      </c>
      <c r="S40" s="38">
        <v>0</v>
      </c>
      <c r="T40" s="37">
        <f>SUMPRODUCT(LTA!J40:AN40,LTA!J$101:AN$101,LTA!J$105:AN$105)</f>
        <v>24.08</v>
      </c>
      <c r="U40" s="37">
        <f>SUMPRODUCT(LTA!J40:AN40,LTA!J$102:AN$102,LTA!J$105:AN$105)</f>
        <v>417.55761200000001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13.500206562557031</v>
      </c>
      <c r="AD40">
        <f t="shared" si="1"/>
        <v>1593.6672413608992</v>
      </c>
      <c r="AE40">
        <f>'IDT-1'!F40</f>
        <v>-47.052</v>
      </c>
      <c r="AF40" s="24"/>
      <c r="AG40">
        <f t="shared" si="2"/>
        <v>1546.6152413608993</v>
      </c>
      <c r="AI40" s="34">
        <f>PXIL!J40</f>
        <v>0</v>
      </c>
      <c r="AJ40" s="34">
        <f>PXIL!P40</f>
        <v>0</v>
      </c>
      <c r="AK40" s="34">
        <f>RTM_IEX!J40</f>
        <v>190.04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3.6107999999999998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772.57065330926378</v>
      </c>
      <c r="P41" s="36">
        <v>74.89</v>
      </c>
      <c r="Q41" s="36">
        <v>26.673067632850245</v>
      </c>
      <c r="R41" s="38">
        <v>23.2</v>
      </c>
      <c r="S41" s="38">
        <v>0</v>
      </c>
      <c r="T41" s="37">
        <f>SUMPRODUCT(LTA!J41:AN41,LTA!J$101:AN$101,LTA!J$105:AN$105)</f>
        <v>27.08</v>
      </c>
      <c r="U41" s="37">
        <f>SUMPRODUCT(LTA!J41:AN41,LTA!J$102:AN$102,LTA!J$105:AN$105)</f>
        <v>420.54349400000001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13.339771325513755</v>
      </c>
      <c r="AD41">
        <f t="shared" si="1"/>
        <v>1574.7282436166001</v>
      </c>
      <c r="AE41">
        <f>'IDT-1'!F41</f>
        <v>-19.172999999999998</v>
      </c>
      <c r="AF41" s="24"/>
      <c r="AG41">
        <f t="shared" si="2"/>
        <v>1555.5552436166001</v>
      </c>
      <c r="AI41" s="34">
        <f>PXIL!J41</f>
        <v>0</v>
      </c>
      <c r="AJ41" s="34">
        <f>PXIL!P41</f>
        <v>0</v>
      </c>
      <c r="AK41" s="34">
        <f>RTM_IEX!J41</f>
        <v>168.33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3.6107999999999998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772.57065330926378</v>
      </c>
      <c r="P42" s="36">
        <v>74.89</v>
      </c>
      <c r="Q42" s="36">
        <v>26.673067632850245</v>
      </c>
      <c r="R42" s="38">
        <v>23.2</v>
      </c>
      <c r="S42" s="38">
        <v>0</v>
      </c>
      <c r="T42" s="37">
        <f>SUMPRODUCT(LTA!J42:AN42,LTA!J$101:AN$101,LTA!J$105:AN$105)</f>
        <v>30.46</v>
      </c>
      <c r="U42" s="37">
        <f>SUMPRODUCT(LTA!J42:AN42,LTA!J$102:AN$102,LTA!J$105:AN$105)</f>
        <v>423.48074600000001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14.212760242313756</v>
      </c>
      <c r="AD42">
        <f t="shared" si="1"/>
        <v>1677.7825066998003</v>
      </c>
      <c r="AE42">
        <f>'IDT-1'!F42</f>
        <v>0</v>
      </c>
      <c r="AF42" s="24"/>
      <c r="AG42">
        <f t="shared" si="2"/>
        <v>1677.7825066998003</v>
      </c>
      <c r="AI42" s="34">
        <f>PXIL!J42</f>
        <v>0</v>
      </c>
      <c r="AJ42" s="34">
        <f>PXIL!P42</f>
        <v>0</v>
      </c>
      <c r="AK42" s="34">
        <f>RTM_IEX!J42</f>
        <v>265.94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3.6107999999999998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767.27234426766188</v>
      </c>
      <c r="P43" s="36">
        <v>74.89</v>
      </c>
      <c r="Q43" s="36">
        <v>26.673067632850245</v>
      </c>
      <c r="R43" s="38">
        <v>23.2</v>
      </c>
      <c r="S43" s="38">
        <v>0</v>
      </c>
      <c r="T43" s="37">
        <f>SUMPRODUCT(LTA!J43:AN43,LTA!J$101:AN$101,LTA!J$105:AN$105)</f>
        <v>34.269999999999996</v>
      </c>
      <c r="U43" s="37">
        <f>SUMPRODUCT(LTA!J43:AN43,LTA!J$102:AN$102,LTA!J$105:AN$105)</f>
        <v>425.54265800000002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7.83</v>
      </c>
      <c r="Z43" s="34">
        <f>IEX!P43</f>
        <v>0</v>
      </c>
      <c r="AA43" s="75">
        <f>STOA!J43</f>
        <v>1.56</v>
      </c>
      <c r="AB43" s="75">
        <f>-STOA!P43</f>
        <v>0</v>
      </c>
      <c r="AC43">
        <f t="shared" si="0"/>
        <v>13.547510507164299</v>
      </c>
      <c r="AD43">
        <f t="shared" si="1"/>
        <v>1599.2513593933475</v>
      </c>
      <c r="AE43">
        <f>'IDT-1'!F43</f>
        <v>0</v>
      </c>
      <c r="AF43" s="24"/>
      <c r="AG43">
        <f t="shared" si="2"/>
        <v>1599.2513593933475</v>
      </c>
      <c r="AI43" s="34">
        <f>PXIL!J43</f>
        <v>0</v>
      </c>
      <c r="AJ43" s="34">
        <f>PXIL!P43</f>
        <v>0</v>
      </c>
      <c r="AK43" s="34">
        <f>RTM_IEX!J43</f>
        <v>178.34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3.6107999999999998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767.27234426766188</v>
      </c>
      <c r="P44" s="36">
        <v>74.89</v>
      </c>
      <c r="Q44" s="36">
        <v>26.673067632850245</v>
      </c>
      <c r="R44" s="38">
        <v>23.2</v>
      </c>
      <c r="S44" s="38">
        <v>0</v>
      </c>
      <c r="T44" s="37">
        <f>SUMPRODUCT(LTA!J44:AN44,LTA!J$101:AN$101,LTA!J$105:AN$105)</f>
        <v>37.36</v>
      </c>
      <c r="U44" s="37">
        <f>SUMPRODUCT(LTA!J44:AN44,LTA!J$102:AN$102,LTA!J$105:AN$105)</f>
        <v>426.70005200000003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14.95</v>
      </c>
      <c r="Z44" s="34">
        <f>IEX!P44</f>
        <v>0</v>
      </c>
      <c r="AA44" s="75">
        <f>STOA!J44</f>
        <v>1.56</v>
      </c>
      <c r="AB44" s="75">
        <f>-STOA!P44</f>
        <v>0</v>
      </c>
      <c r="AC44">
        <f t="shared" si="0"/>
        <v>13.764460616764302</v>
      </c>
      <c r="AD44">
        <f t="shared" si="1"/>
        <v>1624.8618032837478</v>
      </c>
      <c r="AE44">
        <f>'IDT-1'!F44</f>
        <v>0</v>
      </c>
      <c r="AF44" s="24"/>
      <c r="AG44">
        <f t="shared" si="2"/>
        <v>1624.8618032837478</v>
      </c>
      <c r="AI44" s="34">
        <f>PXIL!J44</f>
        <v>0</v>
      </c>
      <c r="AJ44" s="34">
        <f>PXIL!P44</f>
        <v>0</v>
      </c>
      <c r="AK44" s="34">
        <f>RTM_IEX!J44</f>
        <v>192.8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3.6107999999999998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762.90846502700504</v>
      </c>
      <c r="P45" s="36">
        <v>74.89</v>
      </c>
      <c r="Q45" s="36">
        <v>26.673067632850245</v>
      </c>
      <c r="R45" s="38">
        <v>23.2</v>
      </c>
      <c r="S45" s="38">
        <v>0</v>
      </c>
      <c r="T45" s="37">
        <f>SUMPRODUCT(LTA!J45:AN45,LTA!J$101:AN$101,LTA!J$105:AN$105)</f>
        <v>41.230000000000004</v>
      </c>
      <c r="U45" s="37">
        <f>SUMPRODUCT(LTA!J45:AN45,LTA!J$102:AN$102,LTA!J$105:AN$105)</f>
        <v>422.52759800000001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18.420000000000002</v>
      </c>
      <c r="Z45" s="34">
        <f>IEX!P45</f>
        <v>0</v>
      </c>
      <c r="AA45" s="75">
        <f>STOA!J45</f>
        <v>1.56</v>
      </c>
      <c r="AB45" s="75">
        <f>-STOA!P45</f>
        <v>0</v>
      </c>
      <c r="AC45">
        <f t="shared" si="0"/>
        <v>13.106603417542784</v>
      </c>
      <c r="AD45">
        <f t="shared" si="1"/>
        <v>1547.2033272423125</v>
      </c>
      <c r="AE45">
        <f>'IDT-1'!F45</f>
        <v>0</v>
      </c>
      <c r="AF45" s="24"/>
      <c r="AG45">
        <f t="shared" si="2"/>
        <v>1547.2033272423125</v>
      </c>
      <c r="AI45" s="34">
        <f>PXIL!J45</f>
        <v>0</v>
      </c>
      <c r="AJ45" s="34">
        <f>PXIL!P45</f>
        <v>0</v>
      </c>
      <c r="AK45" s="34">
        <f>RTM_IEX!J45</f>
        <v>115.68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3.6107999999999998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763.10223390950148</v>
      </c>
      <c r="P46" s="36">
        <v>74.89</v>
      </c>
      <c r="Q46" s="36">
        <v>26.673067632850245</v>
      </c>
      <c r="R46" s="38">
        <v>23.2</v>
      </c>
      <c r="S46" s="38">
        <v>0</v>
      </c>
      <c r="T46" s="37">
        <f>SUMPRODUCT(LTA!J46:AN46,LTA!J$101:AN$101,LTA!J$105:AN$105)</f>
        <v>46.87</v>
      </c>
      <c r="U46" s="37">
        <f>SUMPRODUCT(LTA!J46:AN46,LTA!J$102:AN$102,LTA!J$105:AN$105)</f>
        <v>424.12266200000005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9.99</v>
      </c>
      <c r="Z46" s="34">
        <f>IEX!P46</f>
        <v>0</v>
      </c>
      <c r="AA46" s="75">
        <f>STOA!J46</f>
        <v>1.56</v>
      </c>
      <c r="AB46" s="75">
        <f>-STOA!P46</f>
        <v>0</v>
      </c>
      <c r="AC46">
        <f t="shared" si="0"/>
        <v>13.098193613755754</v>
      </c>
      <c r="AD46">
        <f t="shared" si="1"/>
        <v>1546.210569928596</v>
      </c>
      <c r="AE46">
        <f>'IDT-1'!F46</f>
        <v>0</v>
      </c>
      <c r="AF46" s="24"/>
      <c r="AG46">
        <f t="shared" si="2"/>
        <v>1546.210569928596</v>
      </c>
      <c r="AI46" s="34">
        <f>PXIL!J46</f>
        <v>0</v>
      </c>
      <c r="AJ46" s="34">
        <f>PXIL!P46</f>
        <v>0</v>
      </c>
      <c r="AK46" s="34">
        <f>RTM_IEX!J46</f>
        <v>115.68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3.6107999999999998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767.86078055252563</v>
      </c>
      <c r="P47" s="36">
        <v>74.89</v>
      </c>
      <c r="Q47" s="36">
        <v>26.673067632850245</v>
      </c>
      <c r="R47" s="38">
        <v>23.2</v>
      </c>
      <c r="S47" s="38">
        <v>0</v>
      </c>
      <c r="T47" s="37">
        <f>SUMPRODUCT(LTA!J47:AN47,LTA!J$101:AN$101,LTA!J$105:AN$105)</f>
        <v>49.41</v>
      </c>
      <c r="U47" s="37">
        <f>SUMPRODUCT(LTA!J47:AN47,LTA!J$102:AN$102,LTA!J$105:AN$105)</f>
        <v>425.85498600000005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8.68</v>
      </c>
      <c r="Z47" s="34">
        <f>IEX!P47</f>
        <v>0</v>
      </c>
      <c r="AA47" s="75">
        <f>STOA!J47</f>
        <v>1.66</v>
      </c>
      <c r="AB47" s="75">
        <f>-STOA!P47</f>
        <v>0</v>
      </c>
      <c r="AC47">
        <f t="shared" si="0"/>
        <v>13.406816927157157</v>
      </c>
      <c r="AD47">
        <f t="shared" si="1"/>
        <v>1582.6428172582187</v>
      </c>
      <c r="AE47">
        <f>'IDT-1'!F47</f>
        <v>0</v>
      </c>
      <c r="AF47" s="24"/>
      <c r="AG47">
        <f t="shared" si="2"/>
        <v>1582.6428172582187</v>
      </c>
      <c r="AI47" s="34">
        <f>PXIL!J47</f>
        <v>0</v>
      </c>
      <c r="AJ47" s="34">
        <f>PXIL!P47</f>
        <v>0</v>
      </c>
      <c r="AK47" s="34">
        <f>RTM_IEX!J47</f>
        <v>144.6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3.6107999999999998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767.86078055252563</v>
      </c>
      <c r="P48" s="36">
        <v>74.89</v>
      </c>
      <c r="Q48" s="36">
        <v>26.673067632850245</v>
      </c>
      <c r="R48" s="38">
        <v>23.2</v>
      </c>
      <c r="S48" s="38">
        <v>0</v>
      </c>
      <c r="T48" s="37">
        <f>SUMPRODUCT(LTA!J48:AN48,LTA!J$101:AN$101,LTA!J$105:AN$105)</f>
        <v>52.86</v>
      </c>
      <c r="U48" s="37">
        <f>SUMPRODUCT(LTA!J48:AN48,LTA!J$102:AN$102,LTA!J$105:AN$105)</f>
        <v>427.82963800000005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1.66</v>
      </c>
      <c r="AB48" s="75">
        <f>-STOA!P48</f>
        <v>0</v>
      </c>
      <c r="AC48">
        <f t="shared" si="0"/>
        <v>13.379472003957158</v>
      </c>
      <c r="AD48">
        <f t="shared" si="1"/>
        <v>1579.4148141814189</v>
      </c>
      <c r="AE48">
        <f>'IDT-1'!F48</f>
        <v>0</v>
      </c>
      <c r="AF48" s="24"/>
      <c r="AG48">
        <f t="shared" si="2"/>
        <v>1579.4148141814189</v>
      </c>
      <c r="AI48" s="34">
        <f>PXIL!J48</f>
        <v>0</v>
      </c>
      <c r="AJ48" s="34">
        <f>PXIL!P48</f>
        <v>0</v>
      </c>
      <c r="AK48" s="34">
        <f>RTM_IEX!J48</f>
        <v>144.6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3.6107999999999998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761.93288429706922</v>
      </c>
      <c r="P49" s="36">
        <v>74.89</v>
      </c>
      <c r="Q49" s="36">
        <v>26.673067632850245</v>
      </c>
      <c r="R49" s="38">
        <v>23.2</v>
      </c>
      <c r="S49" s="38">
        <v>0</v>
      </c>
      <c r="T49" s="37">
        <f>SUMPRODUCT(LTA!J49:AN49,LTA!J$101:AN$101,LTA!J$105:AN$105)</f>
        <v>56.21</v>
      </c>
      <c r="U49" s="37">
        <f>SUMPRODUCT(LTA!J49:AN49,LTA!J$102:AN$102,LTA!J$105:AN$105)</f>
        <v>429.99127600000003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1.66</v>
      </c>
      <c r="AB49" s="75">
        <f>-STOA!P49</f>
        <v>0</v>
      </c>
      <c r="AC49">
        <f t="shared" si="0"/>
        <v>13.052071434611326</v>
      </c>
      <c r="AD49">
        <f t="shared" si="1"/>
        <v>1540.7659564953083</v>
      </c>
      <c r="AE49">
        <f>'IDT-1'!F49</f>
        <v>0</v>
      </c>
      <c r="AF49" s="24"/>
      <c r="AG49">
        <f t="shared" si="2"/>
        <v>1540.7659564953083</v>
      </c>
      <c r="AI49" s="34">
        <f>PXIL!J49</f>
        <v>0</v>
      </c>
      <c r="AJ49" s="34">
        <f>PXIL!P49</f>
        <v>0</v>
      </c>
      <c r="AK49" s="34">
        <f>RTM_IEX!J49</f>
        <v>106.04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3.6107999999999998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761.27987069706921</v>
      </c>
      <c r="P50" s="36">
        <v>74.89</v>
      </c>
      <c r="Q50" s="36">
        <v>26.673067632850245</v>
      </c>
      <c r="R50" s="38">
        <v>23.2</v>
      </c>
      <c r="S50" s="38">
        <v>0</v>
      </c>
      <c r="T50" s="37">
        <f>SUMPRODUCT(LTA!J50:AN50,LTA!J$101:AN$101,LTA!J$105:AN$105)</f>
        <v>63.4</v>
      </c>
      <c r="U50" s="37">
        <f>SUMPRODUCT(LTA!J50:AN50,LTA!J$102:AN$102,LTA!J$105:AN$105)</f>
        <v>432.34825599999999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-7</v>
      </c>
      <c r="AA50" s="75">
        <f>STOA!J50</f>
        <v>1.66</v>
      </c>
      <c r="AB50" s="75">
        <f>-STOA!P50</f>
        <v>0</v>
      </c>
      <c r="AC50">
        <f t="shared" si="0"/>
        <v>13.105102856445546</v>
      </c>
      <c r="AD50">
        <f t="shared" si="1"/>
        <v>1532.9668914734741</v>
      </c>
      <c r="AE50">
        <f>'IDT-1'!F50</f>
        <v>0</v>
      </c>
      <c r="AF50" s="24"/>
      <c r="AG50">
        <f t="shared" si="2"/>
        <v>1532.9668914734741</v>
      </c>
      <c r="AI50" s="34">
        <f>PXIL!J50</f>
        <v>0</v>
      </c>
      <c r="AJ50" s="34">
        <f>PXIL!P50</f>
        <v>0</v>
      </c>
      <c r="AK50" s="34">
        <f>RTM_IEX!J50</f>
        <v>96.4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3.6107999999999998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761.40895969706924</v>
      </c>
      <c r="P51" s="36">
        <v>74.89</v>
      </c>
      <c r="Q51" s="36">
        <v>26.673067632850245</v>
      </c>
      <c r="R51" s="38">
        <v>23.2</v>
      </c>
      <c r="S51" s="38">
        <v>0</v>
      </c>
      <c r="T51" s="37">
        <f>SUMPRODUCT(LTA!J51:AN51,LTA!J$101:AN$101,LTA!J$105:AN$105)</f>
        <v>53.519999999999996</v>
      </c>
      <c r="U51" s="37">
        <f>SUMPRODUCT(LTA!J51:AN51,LTA!J$102:AN$102,LTA!J$105:AN$105)</f>
        <v>455.49490399999996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1.66</v>
      </c>
      <c r="AB51" s="75">
        <f>-STOA!P51</f>
        <v>0</v>
      </c>
      <c r="AC51">
        <f t="shared" si="0"/>
        <v>12.753448943171323</v>
      </c>
      <c r="AD51">
        <f t="shared" si="1"/>
        <v>1505.5142823867482</v>
      </c>
      <c r="AE51">
        <f>'IDT-1'!F51</f>
        <v>0</v>
      </c>
      <c r="AF51" s="24"/>
      <c r="AG51">
        <f t="shared" si="2"/>
        <v>1505.5142823867482</v>
      </c>
      <c r="AI51" s="34">
        <f>PXIL!J51</f>
        <v>0</v>
      </c>
      <c r="AJ51" s="34">
        <f>PXIL!P51</f>
        <v>0</v>
      </c>
      <c r="AK51" s="34">
        <f>RTM_IEX!J51</f>
        <v>48.2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3.6107999999999998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761.40895969706924</v>
      </c>
      <c r="P52" s="36">
        <v>74.89</v>
      </c>
      <c r="Q52" s="36">
        <v>26.673067632850245</v>
      </c>
      <c r="R52" s="38">
        <v>23.2</v>
      </c>
      <c r="S52" s="38">
        <v>0</v>
      </c>
      <c r="T52" s="37">
        <f>SUMPRODUCT(LTA!J52:AN52,LTA!J$101:AN$101,LTA!J$105:AN$105)</f>
        <v>63.57</v>
      </c>
      <c r="U52" s="37">
        <f>SUMPRODUCT(LTA!J52:AN52,LTA!J$102:AN$102,LTA!J$105:AN$105)</f>
        <v>458.06051400000001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1.66</v>
      </c>
      <c r="AB52" s="75">
        <f>-STOA!P52</f>
        <v>0</v>
      </c>
      <c r="AC52">
        <f t="shared" si="0"/>
        <v>12.616492067171324</v>
      </c>
      <c r="AD52">
        <f t="shared" si="1"/>
        <v>1489.3468492627483</v>
      </c>
      <c r="AE52">
        <f>'IDT-1'!F52</f>
        <v>0</v>
      </c>
      <c r="AF52" s="24"/>
      <c r="AG52">
        <f t="shared" si="2"/>
        <v>1489.3468492627483</v>
      </c>
      <c r="AI52" s="34">
        <f>PXIL!J52</f>
        <v>0</v>
      </c>
      <c r="AJ52" s="34">
        <f>PXIL!P52</f>
        <v>0</v>
      </c>
      <c r="AK52" s="34">
        <f>RTM_IEX!J52</f>
        <v>19.28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3.6107999999999998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746.49006025529116</v>
      </c>
      <c r="P53" s="36">
        <v>74.89</v>
      </c>
      <c r="Q53" s="36">
        <v>26.673067632850245</v>
      </c>
      <c r="R53" s="38">
        <v>23.2</v>
      </c>
      <c r="S53" s="38">
        <v>0</v>
      </c>
      <c r="T53" s="37">
        <f>SUMPRODUCT(LTA!J53:AN53,LTA!J$101:AN$101,LTA!J$105:AN$105)</f>
        <v>73.62</v>
      </c>
      <c r="U53" s="37">
        <f>SUMPRODUCT(LTA!J53:AN53,LTA!J$102:AN$102,LTA!J$105:AN$105)</f>
        <v>460.52804399999997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1.66</v>
      </c>
      <c r="AB53" s="75">
        <f>-STOA!P53</f>
        <v>0</v>
      </c>
      <c r="AC53">
        <f t="shared" si="0"/>
        <v>12.439067718358171</v>
      </c>
      <c r="AD53">
        <f t="shared" si="1"/>
        <v>1428.2329041697833</v>
      </c>
      <c r="AE53">
        <f>'IDT-1'!F53</f>
        <v>0</v>
      </c>
      <c r="AF53" s="24"/>
      <c r="AG53">
        <f t="shared" si="2"/>
        <v>1428.2329041697833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3.6107999999999998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709.38083196800903</v>
      </c>
      <c r="P54" s="36">
        <v>74.89</v>
      </c>
      <c r="Q54" s="36">
        <v>26.673067632850245</v>
      </c>
      <c r="R54" s="38">
        <v>23.2</v>
      </c>
      <c r="S54" s="38">
        <v>0</v>
      </c>
      <c r="T54" s="37">
        <f>SUMPRODUCT(LTA!J54:AN54,LTA!J$101:AN$101,LTA!J$105:AN$105)</f>
        <v>87.69</v>
      </c>
      <c r="U54" s="37">
        <f>SUMPRODUCT(LTA!J54:AN54,LTA!J$102:AN$102,LTA!J$105:AN$105)</f>
        <v>461.81557599999996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1.66</v>
      </c>
      <c r="AB54" s="75">
        <f>-STOA!P54</f>
        <v>0</v>
      </c>
      <c r="AC54">
        <f t="shared" si="0"/>
        <v>12.425776624042783</v>
      </c>
      <c r="AD54">
        <f t="shared" si="1"/>
        <v>1386.4944989768167</v>
      </c>
      <c r="AE54">
        <f>'IDT-1'!F54</f>
        <v>0</v>
      </c>
      <c r="AF54" s="24"/>
      <c r="AG54">
        <f t="shared" si="2"/>
        <v>1386.4944989768167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3.6107999999999998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593.70094897019885</v>
      </c>
      <c r="P55" s="36">
        <v>74.89</v>
      </c>
      <c r="Q55" s="36">
        <v>26.673067632850245</v>
      </c>
      <c r="R55" s="38">
        <v>23.2</v>
      </c>
      <c r="S55" s="38">
        <v>0</v>
      </c>
      <c r="T55" s="37">
        <f>SUMPRODUCT(LTA!J55:AN55,LTA!J$101:AN$101,LTA!J$105:AN$105)</f>
        <v>93.67</v>
      </c>
      <c r="U55" s="37">
        <f>SUMPRODUCT(LTA!J55:AN55,LTA!J$102:AN$102,LTA!J$105:AN$105)</f>
        <v>462.43790599999994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1.66</v>
      </c>
      <c r="AB55" s="75">
        <f>-STOA!P55</f>
        <v>0</v>
      </c>
      <c r="AC55">
        <f t="shared" si="0"/>
        <v>11.763659910607847</v>
      </c>
      <c r="AD55">
        <f t="shared" si="1"/>
        <v>1248.0790626924413</v>
      </c>
      <c r="AE55">
        <f>'IDT-1'!F55</f>
        <v>0</v>
      </c>
      <c r="AF55" s="24"/>
      <c r="AG55">
        <f t="shared" si="2"/>
        <v>1248.0790626924413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3.6107999999999998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593.70091580391818</v>
      </c>
      <c r="P56" s="36">
        <v>74.89</v>
      </c>
      <c r="Q56" s="36">
        <v>26.673067632850245</v>
      </c>
      <c r="R56" s="38">
        <v>23.2</v>
      </c>
      <c r="S56" s="38">
        <v>0</v>
      </c>
      <c r="T56" s="37">
        <f>SUMPRODUCT(LTA!J56:AN56,LTA!J$101:AN$101,LTA!J$105:AN$105)</f>
        <v>102.34</v>
      </c>
      <c r="U56" s="37">
        <f>SUMPRODUCT(LTA!J56:AN56,LTA!J$102:AN$102,LTA!J$105:AN$105)</f>
        <v>461.29626599999995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1.66</v>
      </c>
      <c r="AB56" s="75">
        <f>-STOA!P56</f>
        <v>0</v>
      </c>
      <c r="AC56">
        <f t="shared" si="0"/>
        <v>11.996321010508872</v>
      </c>
      <c r="AD56">
        <f t="shared" si="1"/>
        <v>1235.3747284262597</v>
      </c>
      <c r="AE56">
        <f>'IDT-1'!F56</f>
        <v>0</v>
      </c>
      <c r="AF56" s="24"/>
      <c r="AG56">
        <f t="shared" si="2"/>
        <v>1235.3747284262597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3.6107999999999998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593.70096805861795</v>
      </c>
      <c r="P57" s="36">
        <v>74.89</v>
      </c>
      <c r="Q57" s="36">
        <v>26.673067632850245</v>
      </c>
      <c r="R57" s="38">
        <v>24.2</v>
      </c>
      <c r="S57" s="38">
        <v>0</v>
      </c>
      <c r="T57" s="37">
        <f>SUMPRODUCT(LTA!J57:AN57,LTA!J$101:AN$101,LTA!J$105:AN$105)</f>
        <v>77.86</v>
      </c>
      <c r="U57" s="37">
        <f>SUMPRODUCT(LTA!J57:AN57,LTA!J$102:AN$102,LTA!J$105:AN$105)</f>
        <v>468.16815599999995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1.66</v>
      </c>
      <c r="AB57" s="75">
        <f>-STOA!P57</f>
        <v>0</v>
      </c>
      <c r="AC57">
        <f t="shared" si="0"/>
        <v>11.47561122782834</v>
      </c>
      <c r="AD57">
        <f t="shared" si="1"/>
        <v>1264.2873804636399</v>
      </c>
      <c r="AE57">
        <f>'IDT-1'!F57</f>
        <v>0</v>
      </c>
      <c r="AF57" s="24"/>
      <c r="AG57">
        <f t="shared" si="2"/>
        <v>1264.2873804636399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3.6107999999999998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593.70093648997295</v>
      </c>
      <c r="P58" s="36">
        <v>74.89</v>
      </c>
      <c r="Q58" s="36">
        <v>26.673067632850245</v>
      </c>
      <c r="R58" s="38">
        <v>24.2</v>
      </c>
      <c r="S58" s="38">
        <v>0</v>
      </c>
      <c r="T58" s="37">
        <f>SUMPRODUCT(LTA!J58:AN58,LTA!J$101:AN$101,LTA!J$105:AN$105)</f>
        <v>87.24</v>
      </c>
      <c r="U58" s="37">
        <f>SUMPRODUCT(LTA!J58:AN58,LTA!J$102:AN$102,LTA!J$105:AN$105)</f>
        <v>465.83391599999993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1.66</v>
      </c>
      <c r="AB58" s="75">
        <f>-STOA!P58</f>
        <v>0</v>
      </c>
      <c r="AC58">
        <f t="shared" si="0"/>
        <v>11.534795346651723</v>
      </c>
      <c r="AD58">
        <f t="shared" si="1"/>
        <v>1271.2739247761717</v>
      </c>
      <c r="AE58">
        <f>'IDT-1'!F58</f>
        <v>0</v>
      </c>
      <c r="AF58" s="24"/>
      <c r="AG58">
        <f t="shared" si="2"/>
        <v>1271.2739247761717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3.6107999999999998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54.82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593.70094440005369</v>
      </c>
      <c r="P59" s="36">
        <v>74.89</v>
      </c>
      <c r="Q59" s="36">
        <v>26.673067632850245</v>
      </c>
      <c r="R59" s="38">
        <v>24.2</v>
      </c>
      <c r="S59" s="38">
        <v>0</v>
      </c>
      <c r="T59" s="37">
        <f>SUMPRODUCT(LTA!J59:AN59,LTA!J$101:AN$101,LTA!J$105:AN$105)</f>
        <v>56.64</v>
      </c>
      <c r="U59" s="37">
        <f>SUMPRODUCT(LTA!J59:AN59,LTA!J$102:AN$102,LTA!J$105:AN$105)</f>
        <v>463.69638799999996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1.66</v>
      </c>
      <c r="AB59" s="75">
        <f>-STOA!P59</f>
        <v>0</v>
      </c>
      <c r="AC59">
        <f t="shared" si="0"/>
        <v>11.046153446149727</v>
      </c>
      <c r="AD59">
        <f t="shared" si="1"/>
        <v>1273.8450465867543</v>
      </c>
      <c r="AE59">
        <f>'IDT-1'!F59</f>
        <v>0</v>
      </c>
      <c r="AF59" s="24"/>
      <c r="AG59">
        <f t="shared" si="2"/>
        <v>1273.8450465867543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3.6107999999999998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54.82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593.70093616178428</v>
      </c>
      <c r="P60" s="36">
        <v>74.89</v>
      </c>
      <c r="Q60" s="36">
        <v>26.673067632850245</v>
      </c>
      <c r="R60" s="38">
        <v>24.2</v>
      </c>
      <c r="S60" s="38">
        <v>0</v>
      </c>
      <c r="T60" s="37">
        <f>SUMPRODUCT(LTA!J60:AN60,LTA!J$101:AN$101,LTA!J$105:AN$105)</f>
        <v>55.92</v>
      </c>
      <c r="U60" s="37">
        <f>SUMPRODUCT(LTA!J60:AN60,LTA!J$102:AN$102,LTA!J$105:AN$105)</f>
        <v>461.48858599999994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1.66</v>
      </c>
      <c r="AB60" s="75">
        <f>-STOA!P60</f>
        <v>0</v>
      </c>
      <c r="AC60">
        <f t="shared" si="0"/>
        <v>11.021559840148264</v>
      </c>
      <c r="AD60">
        <f t="shared" si="1"/>
        <v>1270.9418299544861</v>
      </c>
      <c r="AE60">
        <f>'IDT-1'!F60</f>
        <v>0</v>
      </c>
      <c r="AF60" s="24"/>
      <c r="AG60">
        <f t="shared" si="2"/>
        <v>1270.9418299544861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3.6107999999999998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54.82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594.02486507312085</v>
      </c>
      <c r="P61" s="36">
        <v>74.89</v>
      </c>
      <c r="Q61" s="36">
        <v>26.673067632850245</v>
      </c>
      <c r="R61" s="38">
        <v>24.2</v>
      </c>
      <c r="S61" s="38">
        <v>0</v>
      </c>
      <c r="T61" s="37">
        <f>SUMPRODUCT(LTA!J61:AN61,LTA!J$101:AN$101,LTA!J$105:AN$105)</f>
        <v>55.1</v>
      </c>
      <c r="U61" s="37">
        <f>SUMPRODUCT(LTA!J61:AN61,LTA!J$102:AN$102,LTA!J$105:AN$105)</f>
        <v>458.63886799999995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1.66</v>
      </c>
      <c r="AB61" s="75">
        <f>-STOA!P61</f>
        <v>0</v>
      </c>
      <c r="AC61">
        <f t="shared" si="0"/>
        <v>11.205234154925719</v>
      </c>
      <c r="AD61">
        <f t="shared" si="1"/>
        <v>1242.4123665510456</v>
      </c>
      <c r="AE61">
        <f>'IDT-1'!F61</f>
        <v>0</v>
      </c>
      <c r="AF61" s="24"/>
      <c r="AG61">
        <f t="shared" si="2"/>
        <v>1242.4123665510456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3.6107999999999998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54.82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594.0248250324579</v>
      </c>
      <c r="P62" s="36">
        <v>74.89</v>
      </c>
      <c r="Q62" s="36">
        <v>26.673067632850245</v>
      </c>
      <c r="R62" s="38">
        <v>24.2</v>
      </c>
      <c r="S62" s="38">
        <v>0</v>
      </c>
      <c r="T62" s="37">
        <f>SUMPRODUCT(LTA!J62:AN62,LTA!J$101:AN$101,LTA!J$105:AN$105)</f>
        <v>54.19</v>
      </c>
      <c r="U62" s="37">
        <f>SUMPRODUCT(LTA!J62:AN62,LTA!J$102:AN$102,LTA!J$105:AN$105)</f>
        <v>455.06942599999996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1.66</v>
      </c>
      <c r="AB62" s="75">
        <f>-STOA!P62</f>
        <v>0</v>
      </c>
      <c r="AC62">
        <f t="shared" si="0"/>
        <v>11.125250717159705</v>
      </c>
      <c r="AD62">
        <f t="shared" si="1"/>
        <v>1243.0128679481484</v>
      </c>
      <c r="AE62">
        <f>'IDT-1'!F62</f>
        <v>0</v>
      </c>
      <c r="AF62" s="24"/>
      <c r="AG62">
        <f t="shared" si="2"/>
        <v>1243.0128679481484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3.6107999999999998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54.82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593.94910159714175</v>
      </c>
      <c r="P63" s="36">
        <v>74.89</v>
      </c>
      <c r="Q63" s="36">
        <v>26.673067632850245</v>
      </c>
      <c r="R63" s="38">
        <v>24.2</v>
      </c>
      <c r="S63" s="38">
        <v>0</v>
      </c>
      <c r="T63" s="37">
        <f>SUMPRODUCT(LTA!J63:AN63,LTA!J$101:AN$101,LTA!J$105:AN$105)</f>
        <v>65.3</v>
      </c>
      <c r="U63" s="37">
        <f>SUMPRODUCT(LTA!J63:AN63,LTA!J$102:AN$102,LTA!J$105:AN$105)</f>
        <v>434.16154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1.56</v>
      </c>
      <c r="AB63" s="75">
        <f>-STOA!P63</f>
        <v>0</v>
      </c>
      <c r="AC63">
        <f t="shared" si="0"/>
        <v>10.914405032029713</v>
      </c>
      <c r="AD63">
        <f t="shared" si="1"/>
        <v>1248.2501041979622</v>
      </c>
      <c r="AE63">
        <f>'IDT-1'!F63</f>
        <v>0</v>
      </c>
      <c r="AF63" s="24"/>
      <c r="AG63">
        <f t="shared" si="2"/>
        <v>1248.2501041979622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3.6107999999999998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54.82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656.609017020843</v>
      </c>
      <c r="P64" s="36">
        <v>74.89</v>
      </c>
      <c r="Q64" s="36">
        <v>26.673067632850245</v>
      </c>
      <c r="R64" s="38">
        <v>24.2</v>
      </c>
      <c r="S64" s="38">
        <v>0</v>
      </c>
      <c r="T64" s="37">
        <f>SUMPRODUCT(LTA!J64:AN64,LTA!J$101:AN$101,LTA!J$105:AN$105)</f>
        <v>58.34</v>
      </c>
      <c r="U64" s="37">
        <f>SUMPRODUCT(LTA!J64:AN64,LTA!J$102:AN$102,LTA!J$105:AN$105)</f>
        <v>431.68606800000003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1.56</v>
      </c>
      <c r="AB64" s="75">
        <f>-STOA!P64</f>
        <v>0</v>
      </c>
      <c r="AC64">
        <f t="shared" si="0"/>
        <v>11.827404031657704</v>
      </c>
      <c r="AD64">
        <f t="shared" si="1"/>
        <v>1245.5615486220354</v>
      </c>
      <c r="AE64">
        <f>'IDT-1'!F64</f>
        <v>0</v>
      </c>
      <c r="AF64" s="24"/>
      <c r="AG64">
        <f t="shared" si="2"/>
        <v>1245.5615486220354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3.6107999999999998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757.78990294282971</v>
      </c>
      <c r="P65" s="36">
        <v>74.89</v>
      </c>
      <c r="Q65" s="36">
        <v>26.673067632850245</v>
      </c>
      <c r="R65" s="38">
        <v>24.2</v>
      </c>
      <c r="S65" s="38">
        <v>0</v>
      </c>
      <c r="T65" s="37">
        <f>SUMPRODUCT(LTA!J65:AN65,LTA!J$101:AN$101,LTA!J$105:AN$105)</f>
        <v>51.32</v>
      </c>
      <c r="U65" s="37">
        <f>SUMPRODUCT(LTA!J65:AN65,LTA!J$102:AN$102,LTA!J$105:AN$105)</f>
        <v>428.51539200000002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-234</v>
      </c>
      <c r="AA65" s="75">
        <f>STOA!J65</f>
        <v>1.56</v>
      </c>
      <c r="AB65" s="75">
        <f>-STOA!P65</f>
        <v>0</v>
      </c>
      <c r="AC65">
        <f t="shared" si="0"/>
        <v>14.710679873259753</v>
      </c>
      <c r="AD65">
        <f t="shared" si="1"/>
        <v>1266.5784827024204</v>
      </c>
      <c r="AE65">
        <f>'IDT-1'!F65</f>
        <v>0</v>
      </c>
      <c r="AF65" s="24"/>
      <c r="AG65">
        <f t="shared" si="2"/>
        <v>1266.5784827024204</v>
      </c>
      <c r="AI65" s="34">
        <f>PXIL!J65</f>
        <v>0</v>
      </c>
      <c r="AJ65" s="34">
        <f>PXIL!P65</f>
        <v>0</v>
      </c>
      <c r="AK65" s="34">
        <f>RTM_IEX!J65</f>
        <v>77.12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3.6107999999999998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774.29317829300248</v>
      </c>
      <c r="P66" s="36">
        <v>74.89</v>
      </c>
      <c r="Q66" s="36">
        <v>26.673067632850245</v>
      </c>
      <c r="R66" s="38">
        <v>24.2</v>
      </c>
      <c r="S66" s="38">
        <v>0</v>
      </c>
      <c r="T66" s="37">
        <f>SUMPRODUCT(LTA!J66:AN66,LTA!J$101:AN$101,LTA!J$105:AN$105)</f>
        <v>44.03</v>
      </c>
      <c r="U66" s="37">
        <f>SUMPRODUCT(LTA!J66:AN66,LTA!J$102:AN$102,LTA!J$105:AN$105)</f>
        <v>424.78060800000003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-230</v>
      </c>
      <c r="AA66" s="75">
        <f>STOA!J66</f>
        <v>1.56</v>
      </c>
      <c r="AB66" s="75">
        <f>-STOA!P66</f>
        <v>0</v>
      </c>
      <c r="AC66">
        <f t="shared" si="0"/>
        <v>14.641838569701648</v>
      </c>
      <c r="AD66">
        <f t="shared" si="1"/>
        <v>1266.4858153561513</v>
      </c>
      <c r="AE66">
        <f>'IDT-1'!F66</f>
        <v>0</v>
      </c>
      <c r="AF66" s="24"/>
      <c r="AG66">
        <f t="shared" si="2"/>
        <v>1266.4858153561513</v>
      </c>
      <c r="AI66" s="34">
        <f>PXIL!J66</f>
        <v>0</v>
      </c>
      <c r="AJ66" s="34">
        <f>PXIL!P66</f>
        <v>0</v>
      </c>
      <c r="AK66" s="34">
        <f>RTM_IEX!J66</f>
        <v>67.48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3.6107999999999998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779.16658224997832</v>
      </c>
      <c r="P67" s="36">
        <v>74.89</v>
      </c>
      <c r="Q67" s="36">
        <v>26.673067632850245</v>
      </c>
      <c r="R67" s="38">
        <v>16.527418397626118</v>
      </c>
      <c r="S67" s="38">
        <v>0</v>
      </c>
      <c r="T67" s="37">
        <f>SUMPRODUCT(LTA!J67:AN67,LTA!J$101:AN$101,LTA!J$105:AN$105)</f>
        <v>36.69</v>
      </c>
      <c r="U67" s="37">
        <f>SUMPRODUCT(LTA!J67:AN67,LTA!J$102:AN$102,LTA!J$105:AN$105)</f>
        <v>420.42486800000006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-230</v>
      </c>
      <c r="AA67" s="75">
        <f>STOA!J67</f>
        <v>1.56</v>
      </c>
      <c r="AB67" s="75">
        <f>-STOA!P67</f>
        <v>0</v>
      </c>
      <c r="AC67">
        <f t="shared" si="0"/>
        <v>14.398617261480304</v>
      </c>
      <c r="AD67">
        <f t="shared" si="1"/>
        <v>1237.7741190189745</v>
      </c>
      <c r="AE67">
        <f>'IDT-1'!F67</f>
        <v>0</v>
      </c>
      <c r="AF67" s="24"/>
      <c r="AG67">
        <f t="shared" si="2"/>
        <v>1237.7741190189745</v>
      </c>
      <c r="AI67" s="34">
        <f>PXIL!J67</f>
        <v>0</v>
      </c>
      <c r="AJ67" s="34">
        <f>PXIL!P67</f>
        <v>0</v>
      </c>
      <c r="AK67" s="34">
        <f>RTM_IEX!J67</f>
        <v>53.02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3.6107999999999998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777.67789632997835</v>
      </c>
      <c r="P68" s="36">
        <v>74.89</v>
      </c>
      <c r="Q68" s="36">
        <v>26.673067632850245</v>
      </c>
      <c r="R68" s="38">
        <v>5.370000000000001</v>
      </c>
      <c r="S68" s="38">
        <v>0</v>
      </c>
      <c r="T68" s="37">
        <f>SUMPRODUCT(LTA!J68:AN68,LTA!J$101:AN$101,LTA!J$105:AN$105)</f>
        <v>28.3</v>
      </c>
      <c r="U68" s="37">
        <f>SUMPRODUCT(LTA!J68:AN68,LTA!J$102:AN$102,LTA!J$105:AN$105)</f>
        <v>415.46173200000004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-236</v>
      </c>
      <c r="AA68" s="75">
        <f>STOA!J68</f>
        <v>1.56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14.433490589161577</v>
      </c>
      <c r="AD68">
        <f t="shared" ref="AD68:AD98" si="4">SUM(B68:AB68,AI68:AT68)-AC68</f>
        <v>1229.8400053736668</v>
      </c>
      <c r="AE68">
        <f>'IDT-1'!F68</f>
        <v>0</v>
      </c>
      <c r="AF68" s="24"/>
      <c r="AG68">
        <f t="shared" ref="AG68:AG98" si="5">SUM(AD68:AF68)</f>
        <v>1229.8400053736668</v>
      </c>
      <c r="AI68" s="34">
        <f>PXIL!J68</f>
        <v>0</v>
      </c>
      <c r="AJ68" s="34">
        <f>PXIL!P68</f>
        <v>0</v>
      </c>
      <c r="AK68" s="34">
        <f>RTM_IEX!J68</f>
        <v>77.12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3.6107999999999998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781.62751036997838</v>
      </c>
      <c r="P69" s="36">
        <v>74.89</v>
      </c>
      <c r="Q69" s="36">
        <v>26.673067632850245</v>
      </c>
      <c r="R69" s="38">
        <v>1.5574551386623161</v>
      </c>
      <c r="S69" s="38">
        <v>0</v>
      </c>
      <c r="T69" s="37">
        <f>SUMPRODUCT(LTA!J69:AN69,LTA!J$101:AN$101,LTA!J$105:AN$105)</f>
        <v>19.05</v>
      </c>
      <c r="U69" s="37">
        <f>SUMPRODUCT(LTA!J69:AN69,LTA!J$102:AN$102,LTA!J$105:AN$105)</f>
        <v>411.96366600000005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-121</v>
      </c>
      <c r="AA69" s="75">
        <f>STOA!J69</f>
        <v>1.56</v>
      </c>
      <c r="AB69" s="75">
        <f>-STOA!P69</f>
        <v>0</v>
      </c>
      <c r="AC69">
        <f t="shared" si="3"/>
        <v>13.110447077500099</v>
      </c>
      <c r="AD69">
        <f t="shared" si="4"/>
        <v>1304.6320520639908</v>
      </c>
      <c r="AE69">
        <f>'IDT-1'!F69</f>
        <v>-86</v>
      </c>
      <c r="AF69" s="24"/>
      <c r="AG69">
        <f t="shared" si="5"/>
        <v>1218.6320520639908</v>
      </c>
      <c r="AI69" s="34">
        <f>PXIL!J69</f>
        <v>0</v>
      </c>
      <c r="AJ69" s="34">
        <f>PXIL!P69</f>
        <v>0</v>
      </c>
      <c r="AK69" s="34">
        <f>RTM_IEX!J69</f>
        <v>48.2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3.6107999999999998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787.22912156997836</v>
      </c>
      <c r="P70" s="36">
        <v>74.89</v>
      </c>
      <c r="Q70" s="36">
        <v>26.673067632850245</v>
      </c>
      <c r="R70" s="38">
        <v>0.48253968253968249</v>
      </c>
      <c r="S70" s="38">
        <v>0</v>
      </c>
      <c r="T70" s="37">
        <f>SUMPRODUCT(LTA!J70:AN70,LTA!J$101:AN$101,LTA!J$105:AN$105)</f>
        <v>11.95</v>
      </c>
      <c r="U70" s="37">
        <f>SUMPRODUCT(LTA!J70:AN70,LTA!J$102:AN$102,LTA!J$105:AN$105)</f>
        <v>408.25299200000006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-43</v>
      </c>
      <c r="AA70" s="75">
        <f>STOA!J70</f>
        <v>1.56</v>
      </c>
      <c r="AB70" s="75">
        <f>-STOA!P70</f>
        <v>0</v>
      </c>
      <c r="AC70">
        <f t="shared" si="3"/>
        <v>12.297791357607323</v>
      </c>
      <c r="AD70">
        <f t="shared" si="4"/>
        <v>1365.3607295277611</v>
      </c>
      <c r="AE70">
        <f>'IDT-1'!F70</f>
        <v>-146</v>
      </c>
      <c r="AF70" s="24"/>
      <c r="AG70">
        <f t="shared" si="5"/>
        <v>1219.3607295277611</v>
      </c>
      <c r="AI70" s="34">
        <f>PXIL!J70</f>
        <v>0</v>
      </c>
      <c r="AJ70" s="34">
        <f>PXIL!P70</f>
        <v>0</v>
      </c>
      <c r="AK70" s="34">
        <f>RTM_IEX!J70</f>
        <v>36.4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3.6107999999999998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802.26701595063741</v>
      </c>
      <c r="P71" s="36">
        <v>74.89</v>
      </c>
      <c r="Q71" s="36">
        <v>26.673067632850245</v>
      </c>
      <c r="R71" s="38">
        <v>0</v>
      </c>
      <c r="S71" s="38">
        <v>0</v>
      </c>
      <c r="T71" s="37">
        <f>SUMPRODUCT(LTA!J71:AN71,LTA!J$101:AN$101,LTA!J$105:AN$105)</f>
        <v>9.129999999999999</v>
      </c>
      <c r="U71" s="37">
        <f>SUMPRODUCT(LTA!J71:AN71,LTA!J$102:AN$102,LTA!J$105:AN$105)</f>
        <v>408.09793200000001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1.66</v>
      </c>
      <c r="AB71" s="75">
        <f>-STOA!P71</f>
        <v>0</v>
      </c>
      <c r="AC71">
        <f t="shared" si="3"/>
        <v>11.89530920539908</v>
      </c>
      <c r="AD71">
        <f t="shared" si="4"/>
        <v>1364.0435063780888</v>
      </c>
      <c r="AE71">
        <f>'IDT-1'!F71</f>
        <v>-174.78</v>
      </c>
      <c r="AF71" s="24"/>
      <c r="AG71">
        <f t="shared" si="5"/>
        <v>1189.2635063780888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3.6107999999999998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816.53000646832436</v>
      </c>
      <c r="P72" s="36">
        <v>74.89</v>
      </c>
      <c r="Q72" s="36">
        <v>26.673067632850245</v>
      </c>
      <c r="R72" s="38">
        <v>0</v>
      </c>
      <c r="S72" s="38">
        <v>0</v>
      </c>
      <c r="T72" s="37">
        <f>SUMPRODUCT(LTA!J72:AN72,LTA!J$101:AN$101,LTA!J$105:AN$105)</f>
        <v>5.5600000000000005</v>
      </c>
      <c r="U72" s="37">
        <f>SUMPRODUCT(LTA!J72:AN72,LTA!J$102:AN$102,LTA!J$105:AN$105)</f>
        <v>405.65136400000006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1.66</v>
      </c>
      <c r="AB72" s="75">
        <f>-STOA!P72</f>
        <v>0</v>
      </c>
      <c r="AC72">
        <f t="shared" si="3"/>
        <v>11.964579154547648</v>
      </c>
      <c r="AD72">
        <f t="shared" si="4"/>
        <v>1372.2206589466271</v>
      </c>
      <c r="AE72">
        <f>'IDT-1'!F72</f>
        <v>-170.56100000000001</v>
      </c>
      <c r="AF72" s="24"/>
      <c r="AG72">
        <f t="shared" si="5"/>
        <v>1201.6596589466271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3.6107999999999998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843.22012290888074</v>
      </c>
      <c r="P73" s="36">
        <v>74.89</v>
      </c>
      <c r="Q73" s="36">
        <v>26.673067632850245</v>
      </c>
      <c r="R73" s="38">
        <v>0</v>
      </c>
      <c r="S73" s="38">
        <v>0</v>
      </c>
      <c r="T73" s="37">
        <f>SUMPRODUCT(LTA!J73:AN73,LTA!J$101:AN$101,LTA!J$105:AN$105)</f>
        <v>1.23</v>
      </c>
      <c r="U73" s="37">
        <f>SUMPRODUCT(LTA!J73:AN73,LTA!J$102:AN$102,LTA!J$105:AN$105)</f>
        <v>400.00465600000001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1.66</v>
      </c>
      <c r="AB73" s="75">
        <f>-STOA!P73</f>
        <v>0</v>
      </c>
      <c r="AC73">
        <f t="shared" si="3"/>
        <v>12.020260208199431</v>
      </c>
      <c r="AD73">
        <f t="shared" si="4"/>
        <v>1398.8783863335316</v>
      </c>
      <c r="AE73">
        <f>'IDT-1'!F73</f>
        <v>-183.27600000000001</v>
      </c>
      <c r="AF73" s="24"/>
      <c r="AG73">
        <f t="shared" si="5"/>
        <v>1215.6023863335315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3.6107999999999998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858.57930293966945</v>
      </c>
      <c r="P74" s="36">
        <v>74.89</v>
      </c>
      <c r="Q74" s="36">
        <v>26.673067632850245</v>
      </c>
      <c r="R74" s="38">
        <v>0</v>
      </c>
      <c r="S74" s="38">
        <v>0</v>
      </c>
      <c r="T74" s="37">
        <f>SUMPRODUCT(LTA!J74:AN74,LTA!J$101:AN$101,LTA!J$105:AN$105)</f>
        <v>0.08</v>
      </c>
      <c r="U74" s="37">
        <f>SUMPRODUCT(LTA!J74:AN74,LTA!J$102:AN$102,LTA!J$105:AN$105)</f>
        <v>399.63000000000005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1.66</v>
      </c>
      <c r="AB74" s="75">
        <f>-STOA!P74</f>
        <v>0</v>
      </c>
      <c r="AC74">
        <f t="shared" si="3"/>
        <v>12.136470210058057</v>
      </c>
      <c r="AD74">
        <f t="shared" si="4"/>
        <v>1412.5967003624619</v>
      </c>
      <c r="AE74">
        <f>'IDT-1'!F74</f>
        <v>-186.06100000000001</v>
      </c>
      <c r="AF74" s="24"/>
      <c r="AG74">
        <f t="shared" si="5"/>
        <v>1226.535700362462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3.6107999999999998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867.92682996105634</v>
      </c>
      <c r="P75" s="36">
        <v>74.89</v>
      </c>
      <c r="Q75" s="36">
        <v>26.673067632850245</v>
      </c>
      <c r="R75" s="38">
        <v>0</v>
      </c>
      <c r="S75" s="38">
        <v>0</v>
      </c>
      <c r="T75" s="37">
        <f>SUMPRODUCT(LTA!J75:AN75,LTA!J$101:AN$101,LTA!J$105:AN$105)</f>
        <v>0.01</v>
      </c>
      <c r="U75" s="37">
        <f>SUMPRODUCT(LTA!J75:AN75,LTA!J$102:AN$102,LTA!J$105:AN$105)</f>
        <v>399.77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1.66</v>
      </c>
      <c r="AB75" s="75">
        <f>-STOA!P75</f>
        <v>0</v>
      </c>
      <c r="AC75">
        <f t="shared" si="3"/>
        <v>12.257933225662152</v>
      </c>
      <c r="AD75">
        <f t="shared" si="4"/>
        <v>1416.8927643682446</v>
      </c>
      <c r="AE75">
        <f>'IDT-1'!F75</f>
        <v>-183.32499999999999</v>
      </c>
      <c r="AF75" s="24"/>
      <c r="AG75">
        <f t="shared" si="5"/>
        <v>1233.5677643682445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3.6107999999999998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869.09487662772301</v>
      </c>
      <c r="P76" s="36">
        <v>74.89</v>
      </c>
      <c r="Q76" s="36">
        <v>26.673067632850245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399.93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1.66</v>
      </c>
      <c r="AB76" s="75">
        <f>-STOA!P76</f>
        <v>0</v>
      </c>
      <c r="AC76">
        <f t="shared" si="3"/>
        <v>12.269004817662152</v>
      </c>
      <c r="AD76">
        <f t="shared" si="4"/>
        <v>1418.1997394429113</v>
      </c>
      <c r="AE76">
        <f>'IDT-1'!F76</f>
        <v>-187.90600000000001</v>
      </c>
      <c r="AF76" s="24"/>
      <c r="AG76">
        <f t="shared" si="5"/>
        <v>1230.2937394429114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3.6107999999999998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864.12230024339385</v>
      </c>
      <c r="P77" s="36">
        <v>74.89</v>
      </c>
      <c r="Q77" s="36">
        <v>26.673067632850245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400.1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1.66</v>
      </c>
      <c r="AB77" s="75">
        <f>-STOA!P77</f>
        <v>0</v>
      </c>
      <c r="AC77">
        <f t="shared" si="3"/>
        <v>12.313374753282677</v>
      </c>
      <c r="AD77">
        <f t="shared" si="4"/>
        <v>1403.3527931229614</v>
      </c>
      <c r="AE77">
        <f>'IDT-1'!F77</f>
        <v>-180.57</v>
      </c>
      <c r="AF77" s="24"/>
      <c r="AG77">
        <f t="shared" si="5"/>
        <v>1222.7827931229615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3.6107999999999998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853.37712569509665</v>
      </c>
      <c r="P78" s="36">
        <v>74.89</v>
      </c>
      <c r="Q78" s="36">
        <v>26.673067632850245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401.37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1.66</v>
      </c>
      <c r="AB78" s="75">
        <f>-STOA!P78</f>
        <v>0</v>
      </c>
      <c r="AC78">
        <f t="shared" si="3"/>
        <v>12.23378328707698</v>
      </c>
      <c r="AD78">
        <f t="shared" si="4"/>
        <v>1393.95721004087</v>
      </c>
      <c r="AE78">
        <f>'IDT-1'!F78</f>
        <v>-188.80099999999999</v>
      </c>
      <c r="AF78" s="24"/>
      <c r="AG78">
        <f t="shared" si="5"/>
        <v>1205.1562100408701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3.6107999999999998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826.21718910946947</v>
      </c>
      <c r="P79" s="36">
        <v>74.89</v>
      </c>
      <c r="Q79" s="36">
        <v>26.673067632850245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402.44999999999993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11.802092876635484</v>
      </c>
      <c r="AD79">
        <f t="shared" si="4"/>
        <v>1393.2089638656842</v>
      </c>
      <c r="AE79">
        <f>'IDT-1'!F79</f>
        <v>-181.905</v>
      </c>
      <c r="AF79" s="24"/>
      <c r="AG79">
        <f t="shared" si="5"/>
        <v>1211.3039638656842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3.6107999999999998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803.63780433289583</v>
      </c>
      <c r="P80" s="36">
        <v>74.89</v>
      </c>
      <c r="Q80" s="36">
        <v>26.673067632850245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402.53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11.697809621761154</v>
      </c>
      <c r="AD80">
        <f t="shared" si="4"/>
        <v>1360.8138623439847</v>
      </c>
      <c r="AE80">
        <f>'IDT-1'!F80</f>
        <v>-167.86699999999999</v>
      </c>
      <c r="AF80" s="24"/>
      <c r="AG80">
        <f t="shared" si="5"/>
        <v>1192.9468623439848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3.6107999999999998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801.55313968550342</v>
      </c>
      <c r="P81" s="36">
        <v>74.89</v>
      </c>
      <c r="Q81" s="36">
        <v>26.673067632850245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398.54999999999995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11.646866438723059</v>
      </c>
      <c r="AD81">
        <f t="shared" si="4"/>
        <v>1354.8001408796304</v>
      </c>
      <c r="AE81">
        <f>'IDT-1'!F81</f>
        <v>-169.86099999999999</v>
      </c>
      <c r="AF81" s="24"/>
      <c r="AG81">
        <f t="shared" si="5"/>
        <v>1184.9391408796305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3.6107999999999998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794.08265381883677</v>
      </c>
      <c r="P82" s="36">
        <v>74.89</v>
      </c>
      <c r="Q82" s="36">
        <v>26.673067632850245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395.84999999999997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11.56143435744306</v>
      </c>
      <c r="AD82">
        <f t="shared" si="4"/>
        <v>1344.7150870942439</v>
      </c>
      <c r="AE82">
        <f>'IDT-1'!F82</f>
        <v>-185.084</v>
      </c>
      <c r="AF82" s="24"/>
      <c r="AG82">
        <f t="shared" si="5"/>
        <v>1159.6310870942439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3.6107999999999998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785.48866958334827</v>
      </c>
      <c r="P83" s="36">
        <v>74.89</v>
      </c>
      <c r="Q83" s="36">
        <v>26.673067632850245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405.04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1.56</v>
      </c>
      <c r="AB83" s="75">
        <f>-STOA!P83</f>
        <v>0</v>
      </c>
      <c r="AC83">
        <f t="shared" si="3"/>
        <v>11.566440889864957</v>
      </c>
      <c r="AD83">
        <f t="shared" si="4"/>
        <v>1345.3060963263335</v>
      </c>
      <c r="AE83">
        <f>'IDT-1'!F83</f>
        <v>-212.00200000000001</v>
      </c>
      <c r="AF83" s="24"/>
      <c r="AG83">
        <f t="shared" si="5"/>
        <v>1133.3040963263336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3.6107999999999998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779.3972981833482</v>
      </c>
      <c r="P84" s="36">
        <v>74.89</v>
      </c>
      <c r="Q84" s="36">
        <v>26.673067632850245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1.56</v>
      </c>
      <c r="AB84" s="75">
        <f>-STOA!P84</f>
        <v>0</v>
      </c>
      <c r="AC84">
        <f t="shared" si="3"/>
        <v>11.489943896930289</v>
      </c>
      <c r="AD84">
        <f t="shared" si="4"/>
        <v>1342.3012219192681</v>
      </c>
      <c r="AE84">
        <f>'IDT-1'!F84</f>
        <v>-237.68</v>
      </c>
      <c r="AF84" s="24"/>
      <c r="AG84">
        <f t="shared" si="5"/>
        <v>1104.621221919268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3.6107999999999998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778.32312279515315</v>
      </c>
      <c r="P85" s="36">
        <v>74.89</v>
      </c>
      <c r="Q85" s="36">
        <v>26.673067632850245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405.05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-13</v>
      </c>
      <c r="AA85" s="75">
        <f>STOA!J85</f>
        <v>1.56</v>
      </c>
      <c r="AB85" s="75">
        <f>-STOA!P85</f>
        <v>0</v>
      </c>
      <c r="AC85">
        <f t="shared" si="3"/>
        <v>11.531747770018786</v>
      </c>
      <c r="AD85">
        <f t="shared" si="4"/>
        <v>1335.1852426579846</v>
      </c>
      <c r="AE85">
        <f>'IDT-1'!F85</f>
        <v>-242</v>
      </c>
      <c r="AF85" s="24"/>
      <c r="AG85">
        <f t="shared" si="5"/>
        <v>1093.1852426579846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3.6107999999999998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778.32312279515315</v>
      </c>
      <c r="P86" s="36">
        <v>74.89</v>
      </c>
      <c r="Q86" s="36">
        <v>26.673067632850245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405.21000000000004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1.56</v>
      </c>
      <c r="AB86" s="75">
        <f>-STOA!P86</f>
        <v>0</v>
      </c>
      <c r="AC86">
        <f t="shared" si="3"/>
        <v>11.422966719595228</v>
      </c>
      <c r="AD86">
        <f t="shared" si="4"/>
        <v>1348.4540237084082</v>
      </c>
      <c r="AE86">
        <f>'IDT-1'!F86</f>
        <v>-278.88</v>
      </c>
      <c r="AF86" s="24"/>
      <c r="AG86">
        <f t="shared" si="5"/>
        <v>1069.5740237084083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3.6107999999999998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675.33258140270834</v>
      </c>
      <c r="P87" s="36">
        <v>74.89</v>
      </c>
      <c r="Q87" s="36">
        <v>26.673067632850245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392.98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</v>
      </c>
      <c r="AA87" s="75">
        <f>STOA!J87</f>
        <v>1.66</v>
      </c>
      <c r="AB87" s="75">
        <f>-STOA!P87</f>
        <v>0</v>
      </c>
      <c r="AC87">
        <f t="shared" si="3"/>
        <v>11.528019199732496</v>
      </c>
      <c r="AD87">
        <f t="shared" si="4"/>
        <v>1067.6184298358262</v>
      </c>
      <c r="AE87">
        <f>'IDT-1'!F87</f>
        <v>0</v>
      </c>
      <c r="AF87" s="24"/>
      <c r="AG87">
        <f t="shared" si="5"/>
        <v>1067.6184298358262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-145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3.6107999999999998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593.3899197181928</v>
      </c>
      <c r="P88" s="36">
        <v>74.89</v>
      </c>
      <c r="Q88" s="36">
        <v>26.673579865771817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393.32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-29</v>
      </c>
      <c r="AA88" s="75">
        <f>STOA!J88</f>
        <v>1.66</v>
      </c>
      <c r="AB88" s="75">
        <f>-STOA!P88</f>
        <v>0</v>
      </c>
      <c r="AC88">
        <f t="shared" si="3"/>
        <v>10.385118627195098</v>
      </c>
      <c r="AD88">
        <f t="shared" si="4"/>
        <v>1041.1591809567694</v>
      </c>
      <c r="AE88">
        <f>'IDT-1'!F88</f>
        <v>0</v>
      </c>
      <c r="AF88" s="24"/>
      <c r="AG88">
        <f t="shared" si="5"/>
        <v>1041.1591809567694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-63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3.6107999999999998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54.82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509.81472890782351</v>
      </c>
      <c r="P89" s="36">
        <v>74.89</v>
      </c>
      <c r="Q89" s="36">
        <v>26.673579865771817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367.14000000000004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8.8377165136982008</v>
      </c>
      <c r="AD89">
        <f t="shared" si="4"/>
        <v>1043.2713922598971</v>
      </c>
      <c r="AE89">
        <f>'IDT-1'!F89</f>
        <v>0</v>
      </c>
      <c r="AF89" s="24"/>
      <c r="AG89">
        <f t="shared" si="5"/>
        <v>1043.2713922598971</v>
      </c>
      <c r="AI89" s="34">
        <f>PXIL!J89</f>
        <v>0</v>
      </c>
      <c r="AJ89" s="34">
        <f>PXIL!P89</f>
        <v>0</v>
      </c>
      <c r="AK89" s="34">
        <f>RTM_IEX!J89</f>
        <v>13.5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3.6107999999999998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54.82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505.21210126782347</v>
      </c>
      <c r="P90" s="36">
        <v>74.89</v>
      </c>
      <c r="Q90" s="36">
        <v>26.673579865771817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367.26000000000005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8.8648264415222027</v>
      </c>
      <c r="AD90">
        <f t="shared" si="4"/>
        <v>1046.4716546920733</v>
      </c>
      <c r="AE90">
        <f>'IDT-1'!F90</f>
        <v>0</v>
      </c>
      <c r="AF90" s="24"/>
      <c r="AG90">
        <f t="shared" si="5"/>
        <v>1046.4716546920733</v>
      </c>
      <c r="AI90" s="34">
        <f>PXIL!J90</f>
        <v>0</v>
      </c>
      <c r="AJ90" s="34">
        <f>PXIL!P90</f>
        <v>0</v>
      </c>
      <c r="AK90" s="34">
        <f>RTM_IEX!J90</f>
        <v>21.21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3.6107999999999998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54.82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501.64932515915194</v>
      </c>
      <c r="P91" s="36">
        <v>74.89</v>
      </c>
      <c r="Q91" s="36">
        <v>7.7099999999999991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371.47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8.7595210513368755</v>
      </c>
      <c r="AD91">
        <f t="shared" si="4"/>
        <v>1034.0406041078152</v>
      </c>
      <c r="AE91">
        <f>'IDT-1'!F91</f>
        <v>-4.5839999999999996</v>
      </c>
      <c r="AF91" s="24"/>
      <c r="AG91">
        <f t="shared" si="5"/>
        <v>1029.4566041078151</v>
      </c>
      <c r="AI91" s="34">
        <f>PXIL!J91</f>
        <v>0</v>
      </c>
      <c r="AJ91" s="34">
        <f>PXIL!P91</f>
        <v>0</v>
      </c>
      <c r="AK91" s="34">
        <f>RTM_IEX!J91</f>
        <v>26.99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3.6107999999999998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54.82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486.70873528139367</v>
      </c>
      <c r="P92" s="36">
        <v>74.89</v>
      </c>
      <c r="Q92" s="36">
        <v>7.7099999999999991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371.48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8.6583800963637074</v>
      </c>
      <c r="AD92">
        <f t="shared" si="4"/>
        <v>1022.1011551850301</v>
      </c>
      <c r="AE92">
        <f>'IDT-1'!F92</f>
        <v>-37.820999999999998</v>
      </c>
      <c r="AF92" s="24"/>
      <c r="AG92">
        <f t="shared" si="5"/>
        <v>984.28015518503003</v>
      </c>
      <c r="AI92" s="34">
        <f>PXIL!J92</f>
        <v>0</v>
      </c>
      <c r="AJ92" s="34">
        <f>PXIL!P92</f>
        <v>0</v>
      </c>
      <c r="AK92" s="34">
        <f>RTM_IEX!J92</f>
        <v>29.88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3.6107999999999998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54.82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485.56091790562516</v>
      </c>
      <c r="P93" s="36">
        <v>74.890000000000015</v>
      </c>
      <c r="Q93" s="36">
        <v>7.7099999999999991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331.78000000000003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1.66</v>
      </c>
      <c r="AB93" s="75">
        <f>-STOA!P93</f>
        <v>0</v>
      </c>
      <c r="AC93">
        <f t="shared" si="3"/>
        <v>8.7687744304072517</v>
      </c>
      <c r="AD93">
        <f t="shared" si="4"/>
        <v>1035.1329434752179</v>
      </c>
      <c r="AE93">
        <f>'IDT-1'!F93</f>
        <v>-73.001000000000005</v>
      </c>
      <c r="AF93" s="24"/>
      <c r="AG93">
        <f t="shared" si="5"/>
        <v>962.13194347521789</v>
      </c>
      <c r="AI93" s="34">
        <f>PXIL!J93</f>
        <v>0</v>
      </c>
      <c r="AJ93" s="34">
        <f>PXIL!P93</f>
        <v>0</v>
      </c>
      <c r="AK93" s="34">
        <f>RTM_IEX!J93</f>
        <v>83.87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3.6107999999999998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54.82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484.66117659796669</v>
      </c>
      <c r="P94" s="36">
        <v>74.890000000000015</v>
      </c>
      <c r="Q94" s="36">
        <v>7.7099999999999991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293.26000000000005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1.66</v>
      </c>
      <c r="AB94" s="75">
        <f>-STOA!P94</f>
        <v>0</v>
      </c>
      <c r="AC94">
        <f t="shared" si="3"/>
        <v>7.8708166034229192</v>
      </c>
      <c r="AD94">
        <f t="shared" si="4"/>
        <v>929.13115999454374</v>
      </c>
      <c r="AE94">
        <f>'IDT-1'!F94</f>
        <v>0</v>
      </c>
      <c r="AF94" s="24"/>
      <c r="AG94">
        <f t="shared" si="5"/>
        <v>929.13115999454374</v>
      </c>
      <c r="AI94" s="34">
        <f>PXIL!J94</f>
        <v>0</v>
      </c>
      <c r="AJ94" s="34">
        <f>PXIL!P94</f>
        <v>0</v>
      </c>
      <c r="AK94" s="34">
        <f>RTM_IEX!J94</f>
        <v>16.39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3.6107999999999998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54.82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485.13188104278555</v>
      </c>
      <c r="P95" s="36">
        <v>74.890000000000015</v>
      </c>
      <c r="Q95" s="36">
        <v>7.7099999999999991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249.62000000000003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1.56</v>
      </c>
      <c r="AB95" s="75">
        <f>-STOA!P95</f>
        <v>0</v>
      </c>
      <c r="AC95">
        <f t="shared" si="3"/>
        <v>7.620754520759399</v>
      </c>
      <c r="AD95">
        <f t="shared" si="4"/>
        <v>899.61192652202612</v>
      </c>
      <c r="AE95">
        <f>'IDT-1'!F95</f>
        <v>0</v>
      </c>
      <c r="AF95" s="24"/>
      <c r="AG95">
        <f t="shared" si="5"/>
        <v>899.61192652202612</v>
      </c>
      <c r="AI95" s="34">
        <f>PXIL!J95</f>
        <v>0</v>
      </c>
      <c r="AJ95" s="34">
        <f>PXIL!P95</f>
        <v>0</v>
      </c>
      <c r="AK95" s="34">
        <f>RTM_IEX!J95</f>
        <v>29.89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3.6107999999999998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54.82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485.88018210066883</v>
      </c>
      <c r="P96" s="36">
        <v>19.28</v>
      </c>
      <c r="Q96" s="36">
        <v>7.7099999999999991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250.13000000000002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1.56</v>
      </c>
      <c r="AB96" s="75">
        <f>-STOA!P96</f>
        <v>0</v>
      </c>
      <c r="AC96">
        <f t="shared" si="3"/>
        <v>6.9616762496456177</v>
      </c>
      <c r="AD96">
        <f t="shared" si="4"/>
        <v>821.80930585102317</v>
      </c>
      <c r="AE96">
        <f>'IDT-1'!F96</f>
        <v>0</v>
      </c>
      <c r="AF96" s="24"/>
      <c r="AG96">
        <f t="shared" si="5"/>
        <v>821.80930585102317</v>
      </c>
      <c r="AI96" s="34">
        <f>PXIL!J96</f>
        <v>0</v>
      </c>
      <c r="AJ96" s="34">
        <f>PXIL!P96</f>
        <v>0</v>
      </c>
      <c r="AK96" s="34">
        <f>RTM_IEX!J96</f>
        <v>5.78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3.6107999999999998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54.82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496.64858094943963</v>
      </c>
      <c r="P97" s="36">
        <v>19.279999999999998</v>
      </c>
      <c r="Q97" s="36">
        <v>7.7099999999999991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250.26000000000002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1.56</v>
      </c>
      <c r="AB97" s="75">
        <f>-STOA!P97</f>
        <v>0</v>
      </c>
      <c r="AC97">
        <f t="shared" si="3"/>
        <v>7.0046707999752922</v>
      </c>
      <c r="AD97">
        <f t="shared" si="4"/>
        <v>826.88471014946424</v>
      </c>
      <c r="AE97">
        <f>'IDT-1'!F97</f>
        <v>0</v>
      </c>
      <c r="AF97" s="24"/>
      <c r="AG97">
        <f t="shared" si="5"/>
        <v>826.88471014946424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3.6107999999999998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54.82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495.67196109993898</v>
      </c>
      <c r="P98" s="36">
        <v>19.279999999999998</v>
      </c>
      <c r="Q98" s="36">
        <v>7.7099999999999991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250.00000000000003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-42</v>
      </c>
      <c r="AA98" s="75">
        <f>STOA!J98</f>
        <v>1.56</v>
      </c>
      <c r="AB98" s="75">
        <f>-STOA!P98</f>
        <v>0</v>
      </c>
      <c r="AC98">
        <f t="shared" si="3"/>
        <v>7.3500718176848281</v>
      </c>
      <c r="AD98">
        <f t="shared" si="4"/>
        <v>783.30268928225416</v>
      </c>
      <c r="AE98">
        <f>'IDT-1'!F98</f>
        <v>0</v>
      </c>
      <c r="AF98" s="24"/>
      <c r="AG98">
        <f t="shared" si="5"/>
        <v>783.30268928225416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8.8539824999999975E-2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1.5024867511958748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15.789999182693952</v>
      </c>
      <c r="P99" s="36">
        <f t="shared" si="6"/>
        <v>1.4219925000000009</v>
      </c>
      <c r="Q99" s="36">
        <f t="shared" si="6"/>
        <v>0.48844959435852547</v>
      </c>
      <c r="R99" s="38">
        <f>SUM(R3:R98)/4000</f>
        <v>0.20106685330470714</v>
      </c>
      <c r="S99" s="38">
        <f t="shared" si="6"/>
        <v>0</v>
      </c>
      <c r="T99" s="37">
        <f t="shared" si="6"/>
        <v>0.43353249999999999</v>
      </c>
      <c r="U99" s="37">
        <f t="shared" si="6"/>
        <v>8.7408352229999995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1.4967500000000002E-2</v>
      </c>
      <c r="Z99" s="34">
        <f t="shared" si="6"/>
        <v>-1.9495</v>
      </c>
      <c r="AA99" s="75">
        <f t="shared" si="6"/>
        <v>3.8839999999999972E-2</v>
      </c>
      <c r="AB99" s="75">
        <f t="shared" si="6"/>
        <v>0</v>
      </c>
      <c r="AC99">
        <f t="shared" si="6"/>
        <v>0.26733474523882256</v>
      </c>
      <c r="AD99">
        <f t="shared" si="6"/>
        <v>27.065280184314236</v>
      </c>
      <c r="AE99">
        <f t="shared" si="6"/>
        <v>-1.0115872499999998</v>
      </c>
      <c r="AG99">
        <f t="shared" si="6"/>
        <v>26.053692934314249</v>
      </c>
      <c r="AI99">
        <f t="shared" si="6"/>
        <v>0</v>
      </c>
      <c r="AJ99">
        <f t="shared" si="6"/>
        <v>0</v>
      </c>
      <c r="AK99">
        <f t="shared" si="6"/>
        <v>0.8489049999999998</v>
      </c>
      <c r="AL99">
        <f t="shared" si="6"/>
        <v>-0.28749999999999998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45297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1.0691999999999999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98.81</v>
      </c>
      <c r="AB3" s="75">
        <f>-STOA!Q3</f>
        <v>0</v>
      </c>
      <c r="AC3">
        <f>SUMIF(B3:AB3,"&gt;0")*$AC$2-SUMIF(B3:AB3,"&lt;0")*($AC$2/(1-$AC$2))+SUMIF(AI3:AR3,"&gt;0")*$AC$2-SUMIF(AI3:AR3,"&lt;0")*($AC$2/(1-$AC$2))</f>
        <v>1.0038898437051456</v>
      </c>
      <c r="AD3">
        <f>SUM(B3:AB3,AI3:AR3)-AC3</f>
        <v>118.50680583547886</v>
      </c>
      <c r="AE3">
        <f>'IDT-1'!E3</f>
        <v>0</v>
      </c>
      <c r="AF3" s="24"/>
      <c r="AG3">
        <f>SUM(AD3:AF3)</f>
        <v>118.50680583547886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1.0691999999999999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98.81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1.0038898437051456</v>
      </c>
      <c r="AD4">
        <f t="shared" ref="AD4:AD67" si="1">SUM(B4:AB4,AI4:AR4)-AC4</f>
        <v>118.50680583547886</v>
      </c>
      <c r="AE4">
        <f>'IDT-1'!E4</f>
        <v>0</v>
      </c>
      <c r="AF4" s="24"/>
      <c r="AG4">
        <f t="shared" ref="AG4:AG67" si="2">SUM(AD4:AF4)</f>
        <v>118.50680583547886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0.82620000000000005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98.81</v>
      </c>
      <c r="AB5" s="75">
        <f>-STOA!Q5</f>
        <v>0</v>
      </c>
      <c r="AC5">
        <f t="shared" si="0"/>
        <v>1.0018486437051455</v>
      </c>
      <c r="AD5">
        <f t="shared" si="1"/>
        <v>118.26584703547886</v>
      </c>
      <c r="AE5">
        <f>'IDT-1'!E5</f>
        <v>0</v>
      </c>
      <c r="AF5" s="24"/>
      <c r="AG5">
        <f t="shared" si="2"/>
        <v>118.26584703547886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0.58320000000000005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98.81</v>
      </c>
      <c r="AB6" s="75">
        <f>-STOA!Q6</f>
        <v>0</v>
      </c>
      <c r="AC6">
        <f t="shared" si="0"/>
        <v>0.99980744370514563</v>
      </c>
      <c r="AD6">
        <f t="shared" si="1"/>
        <v>118.02488823547885</v>
      </c>
      <c r="AE6">
        <f>'IDT-1'!E6</f>
        <v>0</v>
      </c>
      <c r="AF6" s="24"/>
      <c r="AG6">
        <f t="shared" si="2"/>
        <v>118.02488823547885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0.58320000000000005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98.81</v>
      </c>
      <c r="AB7" s="75">
        <f>-STOA!Q7</f>
        <v>0</v>
      </c>
      <c r="AC7">
        <f t="shared" si="0"/>
        <v>0.99980744370514563</v>
      </c>
      <c r="AD7">
        <f t="shared" si="1"/>
        <v>118.02488823547885</v>
      </c>
      <c r="AE7">
        <f>'IDT-1'!E7</f>
        <v>0</v>
      </c>
      <c r="AF7" s="24"/>
      <c r="AG7">
        <f t="shared" si="2"/>
        <v>118.02488823547885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0.58320000000000005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98.81</v>
      </c>
      <c r="AB8" s="75">
        <f>-STOA!Q8</f>
        <v>0</v>
      </c>
      <c r="AC8">
        <f t="shared" si="0"/>
        <v>0.99980744370514563</v>
      </c>
      <c r="AD8">
        <f t="shared" si="1"/>
        <v>118.02488823547885</v>
      </c>
      <c r="AE8">
        <f>'IDT-1'!E8</f>
        <v>0</v>
      </c>
      <c r="AF8" s="24"/>
      <c r="AG8">
        <f t="shared" si="2"/>
        <v>118.02488823547885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0.58320000000000005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98.81</v>
      </c>
      <c r="AB9" s="75">
        <f>-STOA!Q9</f>
        <v>0</v>
      </c>
      <c r="AC9">
        <f t="shared" si="0"/>
        <v>0.99980744370514563</v>
      </c>
      <c r="AD9">
        <f t="shared" si="1"/>
        <v>118.02488823547885</v>
      </c>
      <c r="AE9">
        <f>'IDT-1'!E9</f>
        <v>0</v>
      </c>
      <c r="AF9" s="24"/>
      <c r="AG9">
        <f t="shared" si="2"/>
        <v>118.02488823547885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0.58320000000000005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98.81</v>
      </c>
      <c r="AB10" s="75">
        <f>-STOA!Q10</f>
        <v>0</v>
      </c>
      <c r="AC10">
        <f t="shared" si="0"/>
        <v>0.99980744370514563</v>
      </c>
      <c r="AD10">
        <f t="shared" si="1"/>
        <v>118.02488823547885</v>
      </c>
      <c r="AE10">
        <f>'IDT-1'!E10</f>
        <v>0</v>
      </c>
      <c r="AF10" s="24"/>
      <c r="AG10">
        <f t="shared" si="2"/>
        <v>118.02488823547885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0.58320000000000005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98.81</v>
      </c>
      <c r="AB11" s="75">
        <f>-STOA!Q11</f>
        <v>0</v>
      </c>
      <c r="AC11">
        <f t="shared" si="0"/>
        <v>0.99980744370514563</v>
      </c>
      <c r="AD11">
        <f t="shared" si="1"/>
        <v>118.02488823547885</v>
      </c>
      <c r="AE11">
        <f>'IDT-1'!E11</f>
        <v>0</v>
      </c>
      <c r="AF11" s="24"/>
      <c r="AG11">
        <f t="shared" si="2"/>
        <v>118.02488823547885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0.58320000000000005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98.81</v>
      </c>
      <c r="AB12" s="75">
        <f>-STOA!Q12</f>
        <v>0</v>
      </c>
      <c r="AC12">
        <f t="shared" si="0"/>
        <v>0.99980744370514563</v>
      </c>
      <c r="AD12">
        <f t="shared" si="1"/>
        <v>118.02488823547885</v>
      </c>
      <c r="AE12">
        <f>'IDT-1'!E12</f>
        <v>0</v>
      </c>
      <c r="AF12" s="24"/>
      <c r="AG12">
        <f t="shared" si="2"/>
        <v>118.02488823547885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0.58320000000000005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98.81</v>
      </c>
      <c r="AB13" s="75">
        <f>-STOA!Q13</f>
        <v>0</v>
      </c>
      <c r="AC13">
        <f t="shared" si="0"/>
        <v>0.99980744370514563</v>
      </c>
      <c r="AD13">
        <f t="shared" si="1"/>
        <v>118.02488823547885</v>
      </c>
      <c r="AE13">
        <f>'IDT-1'!E13</f>
        <v>0</v>
      </c>
      <c r="AF13" s="24"/>
      <c r="AG13">
        <f t="shared" si="2"/>
        <v>118.02488823547885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0.58320000000000005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98.81</v>
      </c>
      <c r="AB14" s="75">
        <f>-STOA!Q14</f>
        <v>0</v>
      </c>
      <c r="AC14">
        <f t="shared" si="0"/>
        <v>0.99980744370514563</v>
      </c>
      <c r="AD14">
        <f t="shared" si="1"/>
        <v>118.02488823547885</v>
      </c>
      <c r="AE14">
        <f>'IDT-1'!E14</f>
        <v>0</v>
      </c>
      <c r="AF14" s="24"/>
      <c r="AG14">
        <f t="shared" si="2"/>
        <v>118.02488823547885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0.58320000000000005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98.81</v>
      </c>
      <c r="AB15" s="75">
        <f>-STOA!Q15</f>
        <v>0</v>
      </c>
      <c r="AC15">
        <f t="shared" si="0"/>
        <v>0.99980744370514563</v>
      </c>
      <c r="AD15">
        <f t="shared" si="1"/>
        <v>118.02488823547885</v>
      </c>
      <c r="AE15">
        <f>'IDT-1'!E15</f>
        <v>0</v>
      </c>
      <c r="AF15" s="24"/>
      <c r="AG15">
        <f t="shared" si="2"/>
        <v>118.02488823547885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0.58320000000000005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98.81</v>
      </c>
      <c r="AB16" s="75">
        <f>-STOA!Q16</f>
        <v>0</v>
      </c>
      <c r="AC16">
        <f t="shared" si="0"/>
        <v>0.99980744370514563</v>
      </c>
      <c r="AD16">
        <f t="shared" si="1"/>
        <v>118.02488823547885</v>
      </c>
      <c r="AE16">
        <f>'IDT-1'!E16</f>
        <v>0</v>
      </c>
      <c r="AF16" s="24"/>
      <c r="AG16">
        <f t="shared" si="2"/>
        <v>118.02488823547885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0.58320000000000005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98.81</v>
      </c>
      <c r="AB17" s="75">
        <f>-STOA!Q17</f>
        <v>0</v>
      </c>
      <c r="AC17">
        <f t="shared" si="0"/>
        <v>0.99980744370514563</v>
      </c>
      <c r="AD17">
        <f t="shared" si="1"/>
        <v>118.02488823547885</v>
      </c>
      <c r="AE17">
        <f>'IDT-1'!E17</f>
        <v>0</v>
      </c>
      <c r="AF17" s="24"/>
      <c r="AG17">
        <f t="shared" si="2"/>
        <v>118.02488823547885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0.58320000000000005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98.81</v>
      </c>
      <c r="AB18" s="75">
        <f>-STOA!Q18</f>
        <v>0</v>
      </c>
      <c r="AC18">
        <f t="shared" si="0"/>
        <v>0.99980744370514563</v>
      </c>
      <c r="AD18">
        <f t="shared" si="1"/>
        <v>118.02488823547885</v>
      </c>
      <c r="AE18">
        <f>'IDT-1'!E18</f>
        <v>0</v>
      </c>
      <c r="AF18" s="24"/>
      <c r="AG18">
        <f t="shared" si="2"/>
        <v>118.02488823547885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0.58320000000000005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98.81</v>
      </c>
      <c r="AB19" s="75">
        <f>-STOA!Q19</f>
        <v>0</v>
      </c>
      <c r="AC19">
        <f t="shared" si="0"/>
        <v>0.99980744370514563</v>
      </c>
      <c r="AD19">
        <f t="shared" si="1"/>
        <v>118.02488823547885</v>
      </c>
      <c r="AE19">
        <f>'IDT-1'!E19</f>
        <v>0</v>
      </c>
      <c r="AF19" s="24"/>
      <c r="AG19">
        <f t="shared" si="2"/>
        <v>118.02488823547885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0.58320000000000005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98.81</v>
      </c>
      <c r="AB20" s="75">
        <f>-STOA!Q20</f>
        <v>0</v>
      </c>
      <c r="AC20">
        <f t="shared" si="0"/>
        <v>0.99980744370514563</v>
      </c>
      <c r="AD20">
        <f t="shared" si="1"/>
        <v>118.02488823547885</v>
      </c>
      <c r="AE20">
        <f>'IDT-1'!E20</f>
        <v>0</v>
      </c>
      <c r="AF20" s="24"/>
      <c r="AG20">
        <f t="shared" si="2"/>
        <v>118.02488823547885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0.58320000000000005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98.81</v>
      </c>
      <c r="AB21" s="75">
        <f>-STOA!Q21</f>
        <v>0</v>
      </c>
      <c r="AC21">
        <f t="shared" si="0"/>
        <v>0.99980744370514563</v>
      </c>
      <c r="AD21">
        <f t="shared" si="1"/>
        <v>118.02488823547885</v>
      </c>
      <c r="AE21">
        <f>'IDT-1'!E21</f>
        <v>0</v>
      </c>
      <c r="AF21" s="24"/>
      <c r="AG21">
        <f t="shared" si="2"/>
        <v>118.02488823547885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0.58320000000000005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98.81</v>
      </c>
      <c r="AB22" s="75">
        <f>-STOA!Q22</f>
        <v>0</v>
      </c>
      <c r="AC22">
        <f t="shared" si="0"/>
        <v>0.99980744370514563</v>
      </c>
      <c r="AD22">
        <f t="shared" si="1"/>
        <v>118.02488823547885</v>
      </c>
      <c r="AE22">
        <f>'IDT-1'!E22</f>
        <v>0</v>
      </c>
      <c r="AF22" s="24"/>
      <c r="AG22">
        <f t="shared" si="2"/>
        <v>118.02488823547885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0.58320000000000005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98.81</v>
      </c>
      <c r="AB23" s="75">
        <f>-STOA!Q23</f>
        <v>0</v>
      </c>
      <c r="AC23">
        <f t="shared" si="0"/>
        <v>0.99980744370514563</v>
      </c>
      <c r="AD23">
        <f t="shared" si="1"/>
        <v>118.02488823547885</v>
      </c>
      <c r="AE23">
        <f>'IDT-1'!E23</f>
        <v>0</v>
      </c>
      <c r="AF23" s="24"/>
      <c r="AG23">
        <f t="shared" si="2"/>
        <v>118.02488823547885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0.58320000000000005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98.81</v>
      </c>
      <c r="AB24" s="75">
        <f>-STOA!Q24</f>
        <v>0</v>
      </c>
      <c r="AC24">
        <f t="shared" si="0"/>
        <v>0.99980744370514563</v>
      </c>
      <c r="AD24">
        <f t="shared" si="1"/>
        <v>118.02488823547885</v>
      </c>
      <c r="AE24">
        <f>'IDT-1'!E24</f>
        <v>0</v>
      </c>
      <c r="AF24" s="24"/>
      <c r="AG24">
        <f t="shared" si="2"/>
        <v>118.02488823547885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0.58320000000000005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19.631495679183999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98.81</v>
      </c>
      <c r="AB25" s="75">
        <f>-STOA!Q25</f>
        <v>0</v>
      </c>
      <c r="AC25">
        <f t="shared" si="0"/>
        <v>0.99980744370514563</v>
      </c>
      <c r="AD25">
        <f t="shared" si="1"/>
        <v>118.02488823547885</v>
      </c>
      <c r="AE25">
        <f>'IDT-1'!E25</f>
        <v>0</v>
      </c>
      <c r="AF25" s="24"/>
      <c r="AG25">
        <f t="shared" si="2"/>
        <v>118.02488823547885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0.58320000000000005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19.631495679183999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98.81</v>
      </c>
      <c r="AB26" s="75">
        <f>-STOA!Q26</f>
        <v>0</v>
      </c>
      <c r="AC26">
        <f t="shared" si="0"/>
        <v>0.99980744370514563</v>
      </c>
      <c r="AD26">
        <f t="shared" si="1"/>
        <v>118.02488823547885</v>
      </c>
      <c r="AE26">
        <f>'IDT-1'!E26</f>
        <v>0</v>
      </c>
      <c r="AF26" s="24"/>
      <c r="AG26">
        <f t="shared" si="2"/>
        <v>118.02488823547885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0.58320000000000005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98.81</v>
      </c>
      <c r="AB27" s="75">
        <f>-STOA!Q27</f>
        <v>0</v>
      </c>
      <c r="AC27">
        <f t="shared" si="0"/>
        <v>0.99450287999999998</v>
      </c>
      <c r="AD27">
        <f t="shared" si="1"/>
        <v>117.39869712000001</v>
      </c>
      <c r="AE27">
        <f>'IDT-1'!E27</f>
        <v>0</v>
      </c>
      <c r="AF27" s="24"/>
      <c r="AG27">
        <f t="shared" si="2"/>
        <v>117.39869712000001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0.58320000000000005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98.81</v>
      </c>
      <c r="AB28" s="75">
        <f>-STOA!Q28</f>
        <v>0</v>
      </c>
      <c r="AC28">
        <f t="shared" si="0"/>
        <v>0.99450287999999998</v>
      </c>
      <c r="AD28">
        <f t="shared" si="1"/>
        <v>117.39869712000001</v>
      </c>
      <c r="AE28">
        <f>'IDT-1'!E28</f>
        <v>0</v>
      </c>
      <c r="AF28" s="24"/>
      <c r="AG28">
        <f t="shared" si="2"/>
        <v>117.39869712000001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0.58320000000000005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98.81</v>
      </c>
      <c r="AB29" s="75">
        <f>-STOA!Q29</f>
        <v>0</v>
      </c>
      <c r="AC29">
        <f t="shared" si="0"/>
        <v>1.0281028800000001</v>
      </c>
      <c r="AD29">
        <f t="shared" si="1"/>
        <v>121.36509712</v>
      </c>
      <c r="AE29">
        <f>'IDT-1'!E29</f>
        <v>0</v>
      </c>
      <c r="AF29" s="24"/>
      <c r="AG29">
        <f t="shared" si="2"/>
        <v>121.36509712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0.58320000000000005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98.81</v>
      </c>
      <c r="AB30" s="75">
        <f>-STOA!Q30</f>
        <v>0</v>
      </c>
      <c r="AC30">
        <f t="shared" si="0"/>
        <v>1.0281028800000001</v>
      </c>
      <c r="AD30">
        <f t="shared" si="1"/>
        <v>121.36509712</v>
      </c>
      <c r="AE30">
        <f>'IDT-1'!E30</f>
        <v>0</v>
      </c>
      <c r="AF30" s="24"/>
      <c r="AG30">
        <f t="shared" si="2"/>
        <v>121.36509712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0.58320000000000005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98.81</v>
      </c>
      <c r="AB31" s="75">
        <f>-STOA!Q31</f>
        <v>0</v>
      </c>
      <c r="AC31">
        <f t="shared" si="0"/>
        <v>1.1900548800000001</v>
      </c>
      <c r="AD31">
        <f t="shared" si="1"/>
        <v>140.48314512000002</v>
      </c>
      <c r="AE31">
        <f>'IDT-1'!E31</f>
        <v>0</v>
      </c>
      <c r="AF31" s="24"/>
      <c r="AG31">
        <f t="shared" si="2"/>
        <v>140.48314512000002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19.28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0.58320000000000005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8.69</v>
      </c>
      <c r="Z32" s="34">
        <f>IEX!Q32</f>
        <v>0</v>
      </c>
      <c r="AA32" s="75">
        <f>STOA!K32</f>
        <v>98.81</v>
      </c>
      <c r="AB32" s="75">
        <f>-STOA!Q32</f>
        <v>0</v>
      </c>
      <c r="AC32">
        <f t="shared" si="0"/>
        <v>1.1707348799999999</v>
      </c>
      <c r="AD32">
        <f t="shared" si="1"/>
        <v>138.20246512</v>
      </c>
      <c r="AE32">
        <f>'IDT-1'!E32</f>
        <v>0</v>
      </c>
      <c r="AF32" s="24"/>
      <c r="AG32">
        <f t="shared" si="2"/>
        <v>138.20246512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8.2899999999999991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0.58320000000000005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10.41</v>
      </c>
      <c r="Z33" s="34">
        <f>IEX!Q33</f>
        <v>0</v>
      </c>
      <c r="AA33" s="75">
        <f>STOA!K33</f>
        <v>98.81</v>
      </c>
      <c r="AB33" s="75">
        <f>-STOA!Q33</f>
        <v>0</v>
      </c>
      <c r="AC33">
        <f t="shared" si="0"/>
        <v>1.30790688</v>
      </c>
      <c r="AD33">
        <f t="shared" si="1"/>
        <v>154.39529312000002</v>
      </c>
      <c r="AE33">
        <f>'IDT-1'!E33</f>
        <v>0</v>
      </c>
      <c r="AF33" s="24"/>
      <c r="AG33">
        <f t="shared" si="2"/>
        <v>154.39529312000002</v>
      </c>
      <c r="AI33" s="34">
        <f>PXIL!K33</f>
        <v>0</v>
      </c>
      <c r="AJ33" s="34">
        <f>PXIL!Q33</f>
        <v>0</v>
      </c>
      <c r="AK33" s="34">
        <f>RTM_IEX!K33</f>
        <v>19.28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3.62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0.58320000000000005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7.42</v>
      </c>
      <c r="Z34" s="34">
        <f>IEX!Q34</f>
        <v>0</v>
      </c>
      <c r="AA34" s="75">
        <f>STOA!K34</f>
        <v>98.81</v>
      </c>
      <c r="AB34" s="75">
        <f>-STOA!Q34</f>
        <v>0</v>
      </c>
      <c r="AC34">
        <f t="shared" si="0"/>
        <v>1.28220288</v>
      </c>
      <c r="AD34">
        <f t="shared" si="1"/>
        <v>151.36099712000001</v>
      </c>
      <c r="AE34">
        <f>'IDT-1'!E34</f>
        <v>0</v>
      </c>
      <c r="AF34" s="24"/>
      <c r="AG34">
        <f t="shared" si="2"/>
        <v>151.36099712000001</v>
      </c>
      <c r="AI34" s="34">
        <f>PXIL!K34</f>
        <v>0</v>
      </c>
      <c r="AJ34" s="34">
        <f>PXIL!Q34</f>
        <v>0</v>
      </c>
      <c r="AK34" s="34">
        <f>RTM_IEX!K34</f>
        <v>19.11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3.72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0.58320000000000005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12.2</v>
      </c>
      <c r="Z35" s="34">
        <f>IEX!Q35</f>
        <v>0</v>
      </c>
      <c r="AA35" s="75">
        <f>STOA!K35</f>
        <v>98.81</v>
      </c>
      <c r="AB35" s="75">
        <f>-STOA!Q35</f>
        <v>0</v>
      </c>
      <c r="AC35">
        <f t="shared" si="0"/>
        <v>1.3488148799999999</v>
      </c>
      <c r="AD35">
        <f t="shared" si="1"/>
        <v>159.22438511999999</v>
      </c>
      <c r="AE35">
        <f>'IDT-1'!E35</f>
        <v>0</v>
      </c>
      <c r="AF35" s="24"/>
      <c r="AG35">
        <f t="shared" si="2"/>
        <v>159.22438511999999</v>
      </c>
      <c r="AI35" s="34">
        <f>PXIL!K35</f>
        <v>0</v>
      </c>
      <c r="AJ35" s="34">
        <f>PXIL!Q35</f>
        <v>0</v>
      </c>
      <c r="AK35" s="34">
        <f>RTM_IEX!K35</f>
        <v>17.940000000000001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8.0399999999999991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0.58320000000000005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9.1199999999999992</v>
      </c>
      <c r="Z36" s="34">
        <f>IEX!Q36</f>
        <v>0</v>
      </c>
      <c r="AA36" s="75">
        <f>STOA!K36</f>
        <v>98.81</v>
      </c>
      <c r="AB36" s="75">
        <f>-STOA!Q36</f>
        <v>0</v>
      </c>
      <c r="AC36">
        <f t="shared" si="0"/>
        <v>1.2916948800000001</v>
      </c>
      <c r="AD36">
        <f t="shared" si="1"/>
        <v>152.48150512000001</v>
      </c>
      <c r="AE36">
        <f>'IDT-1'!E36</f>
        <v>0</v>
      </c>
      <c r="AF36" s="24"/>
      <c r="AG36">
        <f t="shared" si="2"/>
        <v>152.48150512000001</v>
      </c>
      <c r="AI36" s="34">
        <f>PXIL!K36</f>
        <v>0</v>
      </c>
      <c r="AJ36" s="34">
        <f>PXIL!Q36</f>
        <v>0</v>
      </c>
      <c r="AK36" s="34">
        <f>RTM_IEX!K36</f>
        <v>12.97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9.2899999999999991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0.58320000000000005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13.46</v>
      </c>
      <c r="Z37" s="34">
        <f>IEX!Q37</f>
        <v>0</v>
      </c>
      <c r="AA37" s="75">
        <f>STOA!K37</f>
        <v>98.81</v>
      </c>
      <c r="AB37" s="75">
        <f>-STOA!Q37</f>
        <v>0</v>
      </c>
      <c r="AC37">
        <f t="shared" si="0"/>
        <v>1.3329388800000002</v>
      </c>
      <c r="AD37">
        <f t="shared" si="1"/>
        <v>157.35026112000003</v>
      </c>
      <c r="AE37">
        <f>'IDT-1'!E37</f>
        <v>0</v>
      </c>
      <c r="AF37" s="24"/>
      <c r="AG37">
        <f t="shared" si="2"/>
        <v>157.35026112000003</v>
      </c>
      <c r="AI37" s="34">
        <f>PXIL!K37</f>
        <v>0</v>
      </c>
      <c r="AJ37" s="34">
        <f>PXIL!Q37</f>
        <v>0</v>
      </c>
      <c r="AK37" s="34">
        <f>RTM_IEX!K37</f>
        <v>9.77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13.06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0.58320000000000005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21.72</v>
      </c>
      <c r="Z38" s="34">
        <f>IEX!Q38</f>
        <v>0</v>
      </c>
      <c r="AA38" s="75">
        <f>STOA!K38</f>
        <v>98.81</v>
      </c>
      <c r="AB38" s="75">
        <f>-STOA!Q38</f>
        <v>0</v>
      </c>
      <c r="AC38">
        <f t="shared" si="0"/>
        <v>1.4109748799999999</v>
      </c>
      <c r="AD38">
        <f t="shared" si="1"/>
        <v>166.56222512000002</v>
      </c>
      <c r="AE38">
        <f>'IDT-1'!E38</f>
        <v>0</v>
      </c>
      <c r="AF38" s="24"/>
      <c r="AG38">
        <f t="shared" si="2"/>
        <v>166.56222512000002</v>
      </c>
      <c r="AI38" s="34">
        <f>PXIL!K38</f>
        <v>0</v>
      </c>
      <c r="AJ38" s="34">
        <f>PXIL!Q38</f>
        <v>0</v>
      </c>
      <c r="AK38" s="34">
        <f>RTM_IEX!K38</f>
        <v>8.8000000000000007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15.06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0.58320000000000005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18.97</v>
      </c>
      <c r="Z39" s="34">
        <f>IEX!Q39</f>
        <v>0</v>
      </c>
      <c r="AA39" s="75">
        <f>STOA!K39</f>
        <v>98.81</v>
      </c>
      <c r="AB39" s="75">
        <f>-STOA!Q39</f>
        <v>0</v>
      </c>
      <c r="AC39">
        <f t="shared" si="0"/>
        <v>1.4291188799999999</v>
      </c>
      <c r="AD39">
        <f t="shared" si="1"/>
        <v>168.70408112000001</v>
      </c>
      <c r="AE39">
        <f>'IDT-1'!E39</f>
        <v>0</v>
      </c>
      <c r="AF39" s="24"/>
      <c r="AG39">
        <f t="shared" si="2"/>
        <v>168.70408112000001</v>
      </c>
      <c r="AI39" s="34">
        <f>PXIL!K39</f>
        <v>0</v>
      </c>
      <c r="AJ39" s="34">
        <f>PXIL!Q39</f>
        <v>0</v>
      </c>
      <c r="AK39" s="34">
        <f>RTM_IEX!K39</f>
        <v>9.77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0.58320000000000005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22.05</v>
      </c>
      <c r="Z40" s="34">
        <f>IEX!Q40</f>
        <v>0</v>
      </c>
      <c r="AA40" s="75">
        <f>STOA!K40</f>
        <v>98.81</v>
      </c>
      <c r="AB40" s="75">
        <f>-STOA!Q40</f>
        <v>0</v>
      </c>
      <c r="AC40">
        <f t="shared" si="0"/>
        <v>1.4418028799999998</v>
      </c>
      <c r="AD40">
        <f t="shared" si="1"/>
        <v>170.20139712</v>
      </c>
      <c r="AE40">
        <f>'IDT-1'!E40</f>
        <v>0</v>
      </c>
      <c r="AF40" s="24"/>
      <c r="AG40">
        <f t="shared" si="2"/>
        <v>170.20139712</v>
      </c>
      <c r="AI40" s="34">
        <f>PXIL!K40</f>
        <v>0</v>
      </c>
      <c r="AJ40" s="34">
        <f>PXIL!Q40</f>
        <v>0</v>
      </c>
      <c r="AK40" s="34">
        <f>RTM_IEX!K40</f>
        <v>15.55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11.65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0.58320000000000005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18.86</v>
      </c>
      <c r="Z41" s="34">
        <f>IEX!Q41</f>
        <v>0</v>
      </c>
      <c r="AA41" s="75">
        <f>STOA!K41</f>
        <v>98.81</v>
      </c>
      <c r="AB41" s="75">
        <f>-STOA!Q41</f>
        <v>0</v>
      </c>
      <c r="AC41">
        <f t="shared" si="0"/>
        <v>1.4313868799999998</v>
      </c>
      <c r="AD41">
        <f t="shared" si="1"/>
        <v>168.97181312000001</v>
      </c>
      <c r="AE41">
        <f>'IDT-1'!E41</f>
        <v>0</v>
      </c>
      <c r="AF41" s="24"/>
      <c r="AG41">
        <f t="shared" si="2"/>
        <v>168.97181312000001</v>
      </c>
      <c r="AI41" s="34">
        <f>PXIL!K41</f>
        <v>0</v>
      </c>
      <c r="AJ41" s="34">
        <f>PXIL!Q41</f>
        <v>0</v>
      </c>
      <c r="AK41" s="34">
        <f>RTM_IEX!K41</f>
        <v>18.93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10.220000000000001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0.58320000000000005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22.96</v>
      </c>
      <c r="Z42" s="34">
        <f>IEX!Q42</f>
        <v>0</v>
      </c>
      <c r="AA42" s="75">
        <f>STOA!K42</f>
        <v>98.81</v>
      </c>
      <c r="AB42" s="75">
        <f>-STOA!Q42</f>
        <v>0</v>
      </c>
      <c r="AC42">
        <f t="shared" si="0"/>
        <v>1.5065668799999998</v>
      </c>
      <c r="AD42">
        <f t="shared" si="1"/>
        <v>177.84663312000001</v>
      </c>
      <c r="AE42">
        <f>'IDT-1'!E42</f>
        <v>0</v>
      </c>
      <c r="AF42" s="24"/>
      <c r="AG42">
        <f t="shared" si="2"/>
        <v>177.84663312000001</v>
      </c>
      <c r="AI42" s="34">
        <f>PXIL!K42</f>
        <v>0</v>
      </c>
      <c r="AJ42" s="34">
        <f>PXIL!Q42</f>
        <v>0</v>
      </c>
      <c r="AK42" s="34">
        <f>RTM_IEX!K42</f>
        <v>23.94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10.06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0.58320000000000005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29.47</v>
      </c>
      <c r="Z43" s="34">
        <f>IEX!Q43</f>
        <v>0</v>
      </c>
      <c r="AA43" s="75">
        <f>STOA!K43</f>
        <v>98.81</v>
      </c>
      <c r="AB43" s="75">
        <f>-STOA!Q43</f>
        <v>0</v>
      </c>
      <c r="AC43">
        <f t="shared" si="0"/>
        <v>1.74495888</v>
      </c>
      <c r="AD43">
        <f t="shared" si="1"/>
        <v>205.98824112</v>
      </c>
      <c r="AE43">
        <f>'IDT-1'!E43</f>
        <v>0</v>
      </c>
      <c r="AF43" s="24"/>
      <c r="AG43">
        <f t="shared" si="2"/>
        <v>205.98824112</v>
      </c>
      <c r="AI43" s="34">
        <f>PXIL!K43</f>
        <v>0</v>
      </c>
      <c r="AJ43" s="34">
        <f>PXIL!Q43</f>
        <v>0</v>
      </c>
      <c r="AK43" s="34">
        <f>RTM_IEX!K43</f>
        <v>34.700000000000003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21.17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0.58320000000000005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30.36</v>
      </c>
      <c r="Z44" s="34">
        <f>IEX!Q44</f>
        <v>0</v>
      </c>
      <c r="AA44" s="75">
        <f>STOA!K44</f>
        <v>98.81</v>
      </c>
      <c r="AB44" s="75">
        <f>-STOA!Q44</f>
        <v>0</v>
      </c>
      <c r="AC44">
        <f t="shared" si="0"/>
        <v>1.6481068799999998</v>
      </c>
      <c r="AD44">
        <f t="shared" si="1"/>
        <v>194.55509311999998</v>
      </c>
      <c r="AE44">
        <f>'IDT-1'!E44</f>
        <v>0</v>
      </c>
      <c r="AF44" s="24"/>
      <c r="AG44">
        <f t="shared" si="2"/>
        <v>194.55509311999998</v>
      </c>
      <c r="AI44" s="34">
        <f>PXIL!K44</f>
        <v>0</v>
      </c>
      <c r="AJ44" s="34">
        <f>PXIL!Q44</f>
        <v>0</v>
      </c>
      <c r="AK44" s="34">
        <f>RTM_IEX!K44</f>
        <v>19.28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24.17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0.58320000000000005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32.57</v>
      </c>
      <c r="Z45" s="34">
        <f>IEX!Q45</f>
        <v>0</v>
      </c>
      <c r="AA45" s="75">
        <f>STOA!K45</f>
        <v>98.81</v>
      </c>
      <c r="AB45" s="75">
        <f>-STOA!Q45</f>
        <v>0</v>
      </c>
      <c r="AC45">
        <f t="shared" si="0"/>
        <v>1.6394548799999999</v>
      </c>
      <c r="AD45">
        <f t="shared" si="1"/>
        <v>193.53374512000002</v>
      </c>
      <c r="AE45">
        <f>'IDT-1'!E45</f>
        <v>0</v>
      </c>
      <c r="AF45" s="24"/>
      <c r="AG45">
        <f t="shared" si="2"/>
        <v>193.53374512000002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40.21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0.58320000000000005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29.7</v>
      </c>
      <c r="Z46" s="34">
        <f>IEX!Q46</f>
        <v>0</v>
      </c>
      <c r="AA46" s="75">
        <f>STOA!K46</f>
        <v>98.81</v>
      </c>
      <c r="AB46" s="75">
        <f>-STOA!Q46</f>
        <v>0</v>
      </c>
      <c r="AC46">
        <f t="shared" si="0"/>
        <v>1.6846468799999998</v>
      </c>
      <c r="AD46">
        <f t="shared" si="1"/>
        <v>198.86855312</v>
      </c>
      <c r="AE46">
        <f>'IDT-1'!E46</f>
        <v>0</v>
      </c>
      <c r="AF46" s="24"/>
      <c r="AG46">
        <f t="shared" si="2"/>
        <v>198.86855312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48.46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0.58320000000000005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12.44</v>
      </c>
      <c r="Z47" s="34">
        <f>IEX!Q47</f>
        <v>0</v>
      </c>
      <c r="AA47" s="75">
        <f>STOA!K47</f>
        <v>98.81</v>
      </c>
      <c r="AB47" s="75">
        <f>-STOA!Q47</f>
        <v>0</v>
      </c>
      <c r="AC47">
        <f t="shared" si="0"/>
        <v>1.56251088</v>
      </c>
      <c r="AD47">
        <f t="shared" si="1"/>
        <v>184.45068912000002</v>
      </c>
      <c r="AE47">
        <f>'IDT-1'!E47</f>
        <v>0</v>
      </c>
      <c r="AF47" s="24"/>
      <c r="AG47">
        <f t="shared" si="2"/>
        <v>184.45068912000002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51.18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0.58320000000000005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98.81</v>
      </c>
      <c r="AB48" s="75">
        <f>-STOA!Q48</f>
        <v>0</v>
      </c>
      <c r="AC48">
        <f t="shared" si="0"/>
        <v>1.4815348799999999</v>
      </c>
      <c r="AD48">
        <f t="shared" si="1"/>
        <v>174.89166512</v>
      </c>
      <c r="AE48">
        <f>'IDT-1'!E48</f>
        <v>0</v>
      </c>
      <c r="AF48" s="24"/>
      <c r="AG48">
        <f t="shared" si="2"/>
        <v>174.89166512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53.98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0.58320000000000005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142.19</v>
      </c>
      <c r="AB49" s="75">
        <f>-STOA!Q49</f>
        <v>0</v>
      </c>
      <c r="AC49">
        <f t="shared" si="0"/>
        <v>1.3924948799999999</v>
      </c>
      <c r="AD49">
        <f t="shared" si="1"/>
        <v>164.38070512000002</v>
      </c>
      <c r="AE49">
        <f>'IDT-1'!E49</f>
        <v>0</v>
      </c>
      <c r="AF49" s="24"/>
      <c r="AG49">
        <f t="shared" si="2"/>
        <v>164.38070512000002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0.58320000000000005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142.19</v>
      </c>
      <c r="AB50" s="75">
        <f>-STOA!Q50</f>
        <v>0</v>
      </c>
      <c r="AC50">
        <f t="shared" si="0"/>
        <v>1.3924948799999999</v>
      </c>
      <c r="AD50">
        <f t="shared" si="1"/>
        <v>164.38070512000002</v>
      </c>
      <c r="AE50">
        <f>'IDT-1'!E50</f>
        <v>0</v>
      </c>
      <c r="AF50" s="24"/>
      <c r="AG50">
        <f t="shared" si="2"/>
        <v>164.38070512000002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0.58320000000000005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142.19</v>
      </c>
      <c r="AB51" s="75">
        <f>-STOA!Q51</f>
        <v>0</v>
      </c>
      <c r="AC51">
        <f t="shared" si="0"/>
        <v>1.3924948799999999</v>
      </c>
      <c r="AD51">
        <f t="shared" si="1"/>
        <v>164.38070512000002</v>
      </c>
      <c r="AE51">
        <f>'IDT-1'!E51</f>
        <v>0</v>
      </c>
      <c r="AF51" s="24"/>
      <c r="AG51">
        <f t="shared" si="2"/>
        <v>164.38070512000002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0.58320000000000005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142.19</v>
      </c>
      <c r="AB52" s="75">
        <f>-STOA!Q52</f>
        <v>0</v>
      </c>
      <c r="AC52">
        <f t="shared" si="0"/>
        <v>1.3924948799999999</v>
      </c>
      <c r="AD52">
        <f t="shared" si="1"/>
        <v>164.38070512000002</v>
      </c>
      <c r="AE52">
        <f>'IDT-1'!E52</f>
        <v>0</v>
      </c>
      <c r="AF52" s="24"/>
      <c r="AG52">
        <f t="shared" si="2"/>
        <v>164.38070512000002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0.58320000000000005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142.19</v>
      </c>
      <c r="AB53" s="75">
        <f>-STOA!Q53</f>
        <v>0</v>
      </c>
      <c r="AC53">
        <f t="shared" si="0"/>
        <v>1.3924948799999999</v>
      </c>
      <c r="AD53">
        <f t="shared" si="1"/>
        <v>164.38070512000002</v>
      </c>
      <c r="AE53">
        <f>'IDT-1'!E53</f>
        <v>0</v>
      </c>
      <c r="AF53" s="24"/>
      <c r="AG53">
        <f t="shared" si="2"/>
        <v>164.38070512000002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0.58320000000000005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142.19</v>
      </c>
      <c r="AB54" s="75">
        <f>-STOA!Q54</f>
        <v>0</v>
      </c>
      <c r="AC54">
        <f t="shared" si="0"/>
        <v>1.3924948799999999</v>
      </c>
      <c r="AD54">
        <f t="shared" si="1"/>
        <v>164.38070512000002</v>
      </c>
      <c r="AE54">
        <f>'IDT-1'!E54</f>
        <v>0</v>
      </c>
      <c r="AF54" s="24"/>
      <c r="AG54">
        <f t="shared" si="2"/>
        <v>164.38070512000002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0.58320000000000005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142.19</v>
      </c>
      <c r="AB55" s="75">
        <f>-STOA!Q55</f>
        <v>0</v>
      </c>
      <c r="AC55">
        <f t="shared" si="0"/>
        <v>1.3924948799999999</v>
      </c>
      <c r="AD55">
        <f t="shared" si="1"/>
        <v>164.38070512000002</v>
      </c>
      <c r="AE55">
        <f>'IDT-1'!E55</f>
        <v>0</v>
      </c>
      <c r="AF55" s="24"/>
      <c r="AG55">
        <f t="shared" si="2"/>
        <v>164.38070512000002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0.58320000000000005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142.19</v>
      </c>
      <c r="AB56" s="75">
        <f>-STOA!Q56</f>
        <v>0</v>
      </c>
      <c r="AC56">
        <f t="shared" si="0"/>
        <v>1.3924948799999999</v>
      </c>
      <c r="AD56">
        <f t="shared" si="1"/>
        <v>164.38070512000002</v>
      </c>
      <c r="AE56">
        <f>'IDT-1'!E56</f>
        <v>0</v>
      </c>
      <c r="AF56" s="24"/>
      <c r="AG56">
        <f t="shared" si="2"/>
        <v>164.38070512000002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0.58320000000000005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142.19</v>
      </c>
      <c r="AB57" s="75">
        <f>-STOA!Q57</f>
        <v>0</v>
      </c>
      <c r="AC57">
        <f t="shared" si="0"/>
        <v>1.4734708799999998</v>
      </c>
      <c r="AD57">
        <f t="shared" si="1"/>
        <v>173.93972912000001</v>
      </c>
      <c r="AE57">
        <f>'IDT-1'!E57</f>
        <v>0</v>
      </c>
      <c r="AF57" s="24"/>
      <c r="AG57">
        <f t="shared" si="2"/>
        <v>173.93972912000001</v>
      </c>
      <c r="AI57" s="34">
        <f>PXIL!K57</f>
        <v>0</v>
      </c>
      <c r="AJ57" s="34">
        <f>PXIL!Q57</f>
        <v>0</v>
      </c>
      <c r="AK57" s="34">
        <f>RTM_IEX!K57</f>
        <v>9.64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0.58320000000000005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142.19</v>
      </c>
      <c r="AB58" s="75">
        <f>-STOA!Q58</f>
        <v>0</v>
      </c>
      <c r="AC58">
        <f t="shared" si="0"/>
        <v>1.4734708799999998</v>
      </c>
      <c r="AD58">
        <f t="shared" si="1"/>
        <v>173.93972912000001</v>
      </c>
      <c r="AE58">
        <f>'IDT-1'!E58</f>
        <v>0</v>
      </c>
      <c r="AF58" s="24"/>
      <c r="AG58">
        <f t="shared" si="2"/>
        <v>173.93972912000001</v>
      </c>
      <c r="AI58" s="34">
        <f>PXIL!K58</f>
        <v>0</v>
      </c>
      <c r="AJ58" s="34">
        <f>PXIL!Q58</f>
        <v>0</v>
      </c>
      <c r="AK58" s="34">
        <f>RTM_IEX!K58</f>
        <v>9.64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0.58320000000000005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142.19</v>
      </c>
      <c r="AB59" s="75">
        <f>-STOA!Q59</f>
        <v>0</v>
      </c>
      <c r="AC59">
        <f t="shared" si="0"/>
        <v>1.4734708799999998</v>
      </c>
      <c r="AD59">
        <f t="shared" si="1"/>
        <v>173.93972912000001</v>
      </c>
      <c r="AE59">
        <f>'IDT-1'!E59</f>
        <v>0</v>
      </c>
      <c r="AF59" s="24"/>
      <c r="AG59">
        <f t="shared" si="2"/>
        <v>173.93972912000001</v>
      </c>
      <c r="AI59" s="34">
        <f>PXIL!K59</f>
        <v>0</v>
      </c>
      <c r="AJ59" s="34">
        <f>PXIL!Q59</f>
        <v>0</v>
      </c>
      <c r="AK59" s="34">
        <f>RTM_IEX!K59</f>
        <v>9.64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0.58320000000000005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142.19</v>
      </c>
      <c r="AB60" s="75">
        <f>-STOA!Q60</f>
        <v>0</v>
      </c>
      <c r="AC60">
        <f t="shared" si="0"/>
        <v>1.4734708799999998</v>
      </c>
      <c r="AD60">
        <f t="shared" si="1"/>
        <v>173.93972912000001</v>
      </c>
      <c r="AE60">
        <f>'IDT-1'!E60</f>
        <v>0</v>
      </c>
      <c r="AF60" s="24"/>
      <c r="AG60">
        <f t="shared" si="2"/>
        <v>173.93972912000001</v>
      </c>
      <c r="AI60" s="34">
        <f>PXIL!K60</f>
        <v>0</v>
      </c>
      <c r="AJ60" s="34">
        <f>PXIL!Q60</f>
        <v>0</v>
      </c>
      <c r="AK60" s="34">
        <f>RTM_IEX!K60</f>
        <v>9.64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0.58320000000000005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98.81</v>
      </c>
      <c r="AB61" s="75">
        <f>-STOA!Q61</f>
        <v>0</v>
      </c>
      <c r="AC61">
        <f t="shared" si="0"/>
        <v>1.10907888</v>
      </c>
      <c r="AD61">
        <f t="shared" si="1"/>
        <v>130.92412112000002</v>
      </c>
      <c r="AE61">
        <f>'IDT-1'!E61</f>
        <v>0</v>
      </c>
      <c r="AF61" s="24"/>
      <c r="AG61">
        <f t="shared" si="2"/>
        <v>130.92412112000002</v>
      </c>
      <c r="AI61" s="34">
        <f>PXIL!K61</f>
        <v>0</v>
      </c>
      <c r="AJ61" s="34">
        <f>PXIL!Q61</f>
        <v>0</v>
      </c>
      <c r="AK61" s="34">
        <f>RTM_IEX!K61</f>
        <v>9.64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0.58320000000000005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98.81</v>
      </c>
      <c r="AB62" s="75">
        <f>-STOA!Q62</f>
        <v>0</v>
      </c>
      <c r="AC62">
        <f t="shared" si="0"/>
        <v>1.10907888</v>
      </c>
      <c r="AD62">
        <f t="shared" si="1"/>
        <v>130.92412112000002</v>
      </c>
      <c r="AE62">
        <f>'IDT-1'!E62</f>
        <v>0</v>
      </c>
      <c r="AF62" s="24"/>
      <c r="AG62">
        <f t="shared" si="2"/>
        <v>130.92412112000002</v>
      </c>
      <c r="AI62" s="34">
        <f>PXIL!K62</f>
        <v>0</v>
      </c>
      <c r="AJ62" s="34">
        <f>PXIL!Q62</f>
        <v>0</v>
      </c>
      <c r="AK62" s="34">
        <f>RTM_IEX!K62</f>
        <v>9.64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0.58320000000000005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98.81</v>
      </c>
      <c r="AB63" s="75">
        <f>-STOA!Q63</f>
        <v>0</v>
      </c>
      <c r="AC63">
        <f t="shared" si="0"/>
        <v>1.10907888</v>
      </c>
      <c r="AD63">
        <f t="shared" si="1"/>
        <v>130.92412112000002</v>
      </c>
      <c r="AE63">
        <f>'IDT-1'!E63</f>
        <v>0</v>
      </c>
      <c r="AF63" s="24"/>
      <c r="AG63">
        <f t="shared" si="2"/>
        <v>130.92412112000002</v>
      </c>
      <c r="AI63" s="34">
        <f>PXIL!K63</f>
        <v>0</v>
      </c>
      <c r="AJ63" s="34">
        <f>PXIL!Q63</f>
        <v>0</v>
      </c>
      <c r="AK63" s="34">
        <f>RTM_IEX!K63</f>
        <v>9.64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0.58320000000000005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98.81</v>
      </c>
      <c r="AB64" s="75">
        <f>-STOA!Q64</f>
        <v>0</v>
      </c>
      <c r="AC64">
        <f t="shared" si="0"/>
        <v>1.10907888</v>
      </c>
      <c r="AD64">
        <f t="shared" si="1"/>
        <v>130.92412112000002</v>
      </c>
      <c r="AE64">
        <f>'IDT-1'!E64</f>
        <v>0</v>
      </c>
      <c r="AF64" s="24"/>
      <c r="AG64">
        <f t="shared" si="2"/>
        <v>130.92412112000002</v>
      </c>
      <c r="AI64" s="34">
        <f>PXIL!K64</f>
        <v>0</v>
      </c>
      <c r="AJ64" s="34">
        <f>PXIL!Q64</f>
        <v>0</v>
      </c>
      <c r="AK64" s="34">
        <f>RTM_IEX!K64</f>
        <v>9.64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0.58320000000000005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142.19</v>
      </c>
      <c r="AB65" s="75">
        <f>-STOA!Q65</f>
        <v>0</v>
      </c>
      <c r="AC65">
        <f t="shared" si="0"/>
        <v>1.4734708799999998</v>
      </c>
      <c r="AD65">
        <f t="shared" si="1"/>
        <v>173.93972912000001</v>
      </c>
      <c r="AE65">
        <f>'IDT-1'!E65</f>
        <v>0</v>
      </c>
      <c r="AF65" s="24"/>
      <c r="AG65">
        <f t="shared" si="2"/>
        <v>173.93972912000001</v>
      </c>
      <c r="AI65" s="34">
        <f>PXIL!K65</f>
        <v>0</v>
      </c>
      <c r="AJ65" s="34">
        <f>PXIL!Q65</f>
        <v>0</v>
      </c>
      <c r="AK65" s="34">
        <f>RTM_IEX!K65</f>
        <v>9.64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0.58320000000000005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142.19</v>
      </c>
      <c r="AB66" s="75">
        <f>-STOA!Q66</f>
        <v>0</v>
      </c>
      <c r="AC66">
        <f t="shared" si="0"/>
        <v>1.4734708799999998</v>
      </c>
      <c r="AD66">
        <f t="shared" si="1"/>
        <v>173.93972912000001</v>
      </c>
      <c r="AE66">
        <f>'IDT-1'!E66</f>
        <v>0</v>
      </c>
      <c r="AF66" s="24"/>
      <c r="AG66">
        <f t="shared" si="2"/>
        <v>173.93972912000001</v>
      </c>
      <c r="AI66" s="34">
        <f>PXIL!K66</f>
        <v>0</v>
      </c>
      <c r="AJ66" s="34">
        <f>PXIL!Q66</f>
        <v>0</v>
      </c>
      <c r="AK66" s="34">
        <f>RTM_IEX!K66</f>
        <v>9.64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0.58320000000000005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98.81</v>
      </c>
      <c r="AB67" s="75">
        <f>-STOA!Q67</f>
        <v>0</v>
      </c>
      <c r="AC67">
        <f t="shared" si="0"/>
        <v>1.35200688</v>
      </c>
      <c r="AD67">
        <f t="shared" si="1"/>
        <v>159.60119312000003</v>
      </c>
      <c r="AE67">
        <f>'IDT-1'!E67</f>
        <v>0</v>
      </c>
      <c r="AF67" s="24"/>
      <c r="AG67">
        <f t="shared" si="2"/>
        <v>159.60119312000003</v>
      </c>
      <c r="AI67" s="34">
        <f>PXIL!K67</f>
        <v>0</v>
      </c>
      <c r="AJ67" s="34">
        <f>PXIL!Q67</f>
        <v>0</v>
      </c>
      <c r="AK67" s="34">
        <f>RTM_IEX!K67</f>
        <v>9.64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28.92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0.58320000000000005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98.81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1.35200688</v>
      </c>
      <c r="AD68">
        <f t="shared" ref="AD68:AD98" si="4">SUM(B68:AB68,AI68:AR68)-AC68</f>
        <v>159.60119312000003</v>
      </c>
      <c r="AE68">
        <f>'IDT-1'!E68</f>
        <v>0</v>
      </c>
      <c r="AF68" s="24"/>
      <c r="AG68">
        <f t="shared" ref="AG68:AG98" si="5">SUM(AD68:AF68)</f>
        <v>159.60119312000003</v>
      </c>
      <c r="AI68" s="34">
        <f>PXIL!K68</f>
        <v>0</v>
      </c>
      <c r="AJ68" s="34">
        <f>PXIL!Q68</f>
        <v>0</v>
      </c>
      <c r="AK68" s="34">
        <f>RTM_IEX!K68</f>
        <v>9.64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28.92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0.58320000000000005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11.95</v>
      </c>
      <c r="Z69" s="34">
        <f>IEX!Q69</f>
        <v>0</v>
      </c>
      <c r="AA69" s="75">
        <f>STOA!K69</f>
        <v>98.81</v>
      </c>
      <c r="AB69" s="75">
        <f>-STOA!Q69</f>
        <v>0</v>
      </c>
      <c r="AC69">
        <f t="shared" si="3"/>
        <v>1.3917388799999999</v>
      </c>
      <c r="AD69">
        <f t="shared" si="4"/>
        <v>164.29146112000001</v>
      </c>
      <c r="AE69">
        <f>'IDT-1'!E69</f>
        <v>0</v>
      </c>
      <c r="AF69" s="24"/>
      <c r="AG69">
        <f t="shared" si="5"/>
        <v>164.29146112000001</v>
      </c>
      <c r="AI69" s="34">
        <f>PXIL!K69</f>
        <v>0</v>
      </c>
      <c r="AJ69" s="34">
        <f>PXIL!Q69</f>
        <v>0</v>
      </c>
      <c r="AK69" s="34">
        <f>RTM_IEX!K69</f>
        <v>19.28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12.06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0.58320000000000005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13.15</v>
      </c>
      <c r="Z70" s="34">
        <f>IEX!Q70</f>
        <v>0</v>
      </c>
      <c r="AA70" s="75">
        <f>STOA!K70</f>
        <v>98.81</v>
      </c>
      <c r="AB70" s="75">
        <f>-STOA!Q70</f>
        <v>0</v>
      </c>
      <c r="AC70">
        <f t="shared" si="3"/>
        <v>1.3502428800000001</v>
      </c>
      <c r="AD70">
        <f t="shared" si="4"/>
        <v>159.39295712000001</v>
      </c>
      <c r="AE70">
        <f>'IDT-1'!E70</f>
        <v>0</v>
      </c>
      <c r="AF70" s="24"/>
      <c r="AG70">
        <f t="shared" si="5"/>
        <v>159.39295712000001</v>
      </c>
      <c r="AI70" s="34">
        <f>PXIL!K70</f>
        <v>0</v>
      </c>
      <c r="AJ70" s="34">
        <f>PXIL!Q70</f>
        <v>0</v>
      </c>
      <c r="AK70" s="34">
        <f>RTM_IEX!K70</f>
        <v>18.2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0.58320000000000005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9.69</v>
      </c>
      <c r="Z71" s="34">
        <f>IEX!Q71</f>
        <v>0</v>
      </c>
      <c r="AA71" s="75">
        <f>STOA!K71</f>
        <v>98.81</v>
      </c>
      <c r="AB71" s="75">
        <f>-STOA!Q71</f>
        <v>0</v>
      </c>
      <c r="AC71">
        <f t="shared" si="3"/>
        <v>1.24860288</v>
      </c>
      <c r="AD71">
        <f t="shared" si="4"/>
        <v>147.39459712000001</v>
      </c>
      <c r="AE71">
        <f>'IDT-1'!E71</f>
        <v>0</v>
      </c>
      <c r="AF71" s="24"/>
      <c r="AG71">
        <f t="shared" si="5"/>
        <v>147.39459712000001</v>
      </c>
      <c r="AI71" s="34">
        <f>PXIL!K71</f>
        <v>0</v>
      </c>
      <c r="AJ71" s="34">
        <f>PXIL!Q71</f>
        <v>0</v>
      </c>
      <c r="AK71" s="34">
        <f>RTM_IEX!K71</f>
        <v>14.09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2.4700000000000002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0.58320000000000005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7.87</v>
      </c>
      <c r="Z72" s="34">
        <f>IEX!Q72</f>
        <v>0</v>
      </c>
      <c r="AA72" s="75">
        <f>STOA!K72</f>
        <v>98.81</v>
      </c>
      <c r="AB72" s="75">
        <f>-STOA!Q72</f>
        <v>0</v>
      </c>
      <c r="AC72">
        <f t="shared" si="3"/>
        <v>1.2882508800000001</v>
      </c>
      <c r="AD72">
        <f t="shared" si="4"/>
        <v>152.07494912000001</v>
      </c>
      <c r="AE72">
        <f>'IDT-1'!E72</f>
        <v>0</v>
      </c>
      <c r="AF72" s="24"/>
      <c r="AG72">
        <f t="shared" si="5"/>
        <v>152.07494912000001</v>
      </c>
      <c r="AI72" s="34">
        <f>PXIL!K72</f>
        <v>0</v>
      </c>
      <c r="AJ72" s="34">
        <f>PXIL!Q72</f>
        <v>0</v>
      </c>
      <c r="AK72" s="34">
        <f>RTM_IEX!K72</f>
        <v>20.88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2.2200000000000002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0.58320000000000005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9.42</v>
      </c>
      <c r="Z73" s="34">
        <f>IEX!Q73</f>
        <v>0</v>
      </c>
      <c r="AA73" s="75">
        <f>STOA!K73</f>
        <v>98.81</v>
      </c>
      <c r="AB73" s="75">
        <f>-STOA!Q73</f>
        <v>0</v>
      </c>
      <c r="AC73">
        <f t="shared" si="3"/>
        <v>1.2714508799999999</v>
      </c>
      <c r="AD73">
        <f t="shared" si="4"/>
        <v>150.09174911999997</v>
      </c>
      <c r="AE73">
        <f>'IDT-1'!E73</f>
        <v>0</v>
      </c>
      <c r="AF73" s="24"/>
      <c r="AG73">
        <f t="shared" si="5"/>
        <v>150.09174911999997</v>
      </c>
      <c r="AI73" s="34">
        <f>PXIL!K73</f>
        <v>0</v>
      </c>
      <c r="AJ73" s="34">
        <f>PXIL!Q73</f>
        <v>0</v>
      </c>
      <c r="AK73" s="34">
        <f>RTM_IEX!K73</f>
        <v>17.13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2.42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0.58320000000000005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9.39</v>
      </c>
      <c r="Z74" s="34">
        <f>IEX!Q74</f>
        <v>0</v>
      </c>
      <c r="AA74" s="75">
        <f>STOA!K74</f>
        <v>98.81</v>
      </c>
      <c r="AB74" s="75">
        <f>-STOA!Q74</f>
        <v>0</v>
      </c>
      <c r="AC74">
        <f t="shared" si="3"/>
        <v>1.2748108800000002</v>
      </c>
      <c r="AD74">
        <f t="shared" si="4"/>
        <v>150.48838912000005</v>
      </c>
      <c r="AE74">
        <f>'IDT-1'!E74</f>
        <v>0</v>
      </c>
      <c r="AF74" s="24"/>
      <c r="AG74">
        <f t="shared" si="5"/>
        <v>150.48838912000005</v>
      </c>
      <c r="AI74" s="34">
        <f>PXIL!K74</f>
        <v>0</v>
      </c>
      <c r="AJ74" s="34">
        <f>PXIL!Q74</f>
        <v>0</v>
      </c>
      <c r="AK74" s="34">
        <f>RTM_IEX!K74</f>
        <v>17.43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2.5499999999999998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0.58320000000000005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17.329999999999998</v>
      </c>
      <c r="Z75" s="34">
        <f>IEX!Q75</f>
        <v>0</v>
      </c>
      <c r="AA75" s="75">
        <f>STOA!K75</f>
        <v>98.81</v>
      </c>
      <c r="AB75" s="75">
        <f>-STOA!Q75</f>
        <v>0</v>
      </c>
      <c r="AC75">
        <f t="shared" si="3"/>
        <v>1.3653628800000002</v>
      </c>
      <c r="AD75">
        <f t="shared" si="4"/>
        <v>161.17783712000005</v>
      </c>
      <c r="AE75">
        <f>'IDT-1'!E75</f>
        <v>0</v>
      </c>
      <c r="AF75" s="24"/>
      <c r="AG75">
        <f t="shared" si="5"/>
        <v>161.17783712000005</v>
      </c>
      <c r="AI75" s="34">
        <f>PXIL!K75</f>
        <v>0</v>
      </c>
      <c r="AJ75" s="34">
        <f>PXIL!Q75</f>
        <v>0</v>
      </c>
      <c r="AK75" s="34">
        <f>RTM_IEX!K75</f>
        <v>19.86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2.96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0.58320000000000005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16.63</v>
      </c>
      <c r="Z76" s="34">
        <f>IEX!Q76</f>
        <v>0</v>
      </c>
      <c r="AA76" s="75">
        <f>STOA!K76</f>
        <v>98.81</v>
      </c>
      <c r="AB76" s="75">
        <f>-STOA!Q76</f>
        <v>0</v>
      </c>
      <c r="AC76">
        <f t="shared" si="3"/>
        <v>1.35830688</v>
      </c>
      <c r="AD76">
        <f t="shared" si="4"/>
        <v>160.34489312000002</v>
      </c>
      <c r="AE76">
        <f>'IDT-1'!E76</f>
        <v>0</v>
      </c>
      <c r="AF76" s="24"/>
      <c r="AG76">
        <f t="shared" si="5"/>
        <v>160.34489312000002</v>
      </c>
      <c r="AI76" s="34">
        <f>PXIL!K76</f>
        <v>0</v>
      </c>
      <c r="AJ76" s="34">
        <f>PXIL!Q76</f>
        <v>0</v>
      </c>
      <c r="AK76" s="34">
        <f>RTM_IEX!K76</f>
        <v>19.739999999999998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2.94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0.58320000000000005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17.420000000000002</v>
      </c>
      <c r="Z77" s="34">
        <f>IEX!Q77</f>
        <v>0</v>
      </c>
      <c r="AA77" s="75">
        <f>STOA!K77</f>
        <v>98.81</v>
      </c>
      <c r="AB77" s="75">
        <f>-STOA!Q77</f>
        <v>0</v>
      </c>
      <c r="AC77">
        <f t="shared" si="3"/>
        <v>1.5006028799999998</v>
      </c>
      <c r="AD77">
        <f t="shared" si="4"/>
        <v>177.14259712</v>
      </c>
      <c r="AE77">
        <f>'IDT-1'!E77</f>
        <v>0</v>
      </c>
      <c r="AF77" s="24"/>
      <c r="AG77">
        <f t="shared" si="5"/>
        <v>177.14259712</v>
      </c>
      <c r="AI77" s="34">
        <f>PXIL!K77</f>
        <v>0</v>
      </c>
      <c r="AJ77" s="34">
        <f>PXIL!Q77</f>
        <v>0</v>
      </c>
      <c r="AK77" s="34">
        <f>RTM_IEX!K77</f>
        <v>35.75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3.08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0.58320000000000005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20.74</v>
      </c>
      <c r="Z78" s="34">
        <f>IEX!Q78</f>
        <v>0</v>
      </c>
      <c r="AA78" s="75">
        <f>STOA!K78</f>
        <v>98.81</v>
      </c>
      <c r="AB78" s="75">
        <f>-STOA!Q78</f>
        <v>0</v>
      </c>
      <c r="AC78">
        <f t="shared" si="3"/>
        <v>1.5651988799999996</v>
      </c>
      <c r="AD78">
        <f t="shared" si="4"/>
        <v>184.76800112000001</v>
      </c>
      <c r="AE78">
        <f>'IDT-1'!E78</f>
        <v>0</v>
      </c>
      <c r="AF78" s="24"/>
      <c r="AG78">
        <f t="shared" si="5"/>
        <v>184.76800112000001</v>
      </c>
      <c r="AI78" s="34">
        <f>PXIL!K78</f>
        <v>0</v>
      </c>
      <c r="AJ78" s="34">
        <f>PXIL!Q78</f>
        <v>0</v>
      </c>
      <c r="AK78" s="34">
        <f>RTM_IEX!K78</f>
        <v>40.17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3.03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0.58320000000000005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25.87</v>
      </c>
      <c r="Z79" s="34">
        <f>IEX!Q79</f>
        <v>0</v>
      </c>
      <c r="AA79" s="75">
        <f>STOA!K79</f>
        <v>98.81</v>
      </c>
      <c r="AB79" s="75">
        <f>-STOA!Q79</f>
        <v>0</v>
      </c>
      <c r="AC79">
        <f t="shared" si="3"/>
        <v>1.6679308800000001</v>
      </c>
      <c r="AD79">
        <f t="shared" si="4"/>
        <v>196.89526912000002</v>
      </c>
      <c r="AE79">
        <f>'IDT-1'!E79</f>
        <v>0</v>
      </c>
      <c r="AF79" s="24"/>
      <c r="AG79">
        <f t="shared" si="5"/>
        <v>196.89526912000002</v>
      </c>
      <c r="AI79" s="34">
        <f>PXIL!K79</f>
        <v>0</v>
      </c>
      <c r="AJ79" s="34">
        <f>PXIL!Q79</f>
        <v>0</v>
      </c>
      <c r="AK79" s="34">
        <f>RTM_IEX!K79</f>
        <v>46.81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3.49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0.58320000000000005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26.86</v>
      </c>
      <c r="Z80" s="34">
        <f>IEX!Q80</f>
        <v>0</v>
      </c>
      <c r="AA80" s="75">
        <f>STOA!K80</f>
        <v>98.81</v>
      </c>
      <c r="AB80" s="75">
        <f>-STOA!Q80</f>
        <v>0</v>
      </c>
      <c r="AC80">
        <f t="shared" si="3"/>
        <v>1.6334068799999999</v>
      </c>
      <c r="AD80">
        <f t="shared" si="4"/>
        <v>192.81979312000001</v>
      </c>
      <c r="AE80">
        <f>'IDT-1'!E80</f>
        <v>0</v>
      </c>
      <c r="AF80" s="24"/>
      <c r="AG80">
        <f t="shared" si="5"/>
        <v>192.81979312000001</v>
      </c>
      <c r="AI80" s="34">
        <f>PXIL!K80</f>
        <v>0</v>
      </c>
      <c r="AJ80" s="34">
        <f>PXIL!Q80</f>
        <v>0</v>
      </c>
      <c r="AK80" s="34">
        <f>RTM_IEX!K80</f>
        <v>42.15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3.05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0.58320000000000005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31.55</v>
      </c>
      <c r="Z81" s="34">
        <f>IEX!Q81</f>
        <v>0</v>
      </c>
      <c r="AA81" s="75">
        <f>STOA!K81</f>
        <v>98.81</v>
      </c>
      <c r="AB81" s="75">
        <f>-STOA!Q81</f>
        <v>0</v>
      </c>
      <c r="AC81">
        <f t="shared" si="3"/>
        <v>1.5674668799999998</v>
      </c>
      <c r="AD81">
        <f t="shared" si="4"/>
        <v>185.03573311999997</v>
      </c>
      <c r="AE81">
        <f>'IDT-1'!E81</f>
        <v>0</v>
      </c>
      <c r="AF81" s="24"/>
      <c r="AG81">
        <f t="shared" si="5"/>
        <v>185.03573311999997</v>
      </c>
      <c r="AI81" s="34">
        <f>PXIL!K81</f>
        <v>0</v>
      </c>
      <c r="AJ81" s="34">
        <f>PXIL!Q81</f>
        <v>0</v>
      </c>
      <c r="AK81" s="34">
        <f>RTM_IEX!K81</f>
        <v>28.91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3.75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0.58320000000000005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30.91</v>
      </c>
      <c r="Z82" s="34">
        <f>IEX!Q82</f>
        <v>0</v>
      </c>
      <c r="AA82" s="75">
        <f>STOA!K82</f>
        <v>98.81</v>
      </c>
      <c r="AB82" s="75">
        <f>-STOA!Q82</f>
        <v>0</v>
      </c>
      <c r="AC82">
        <f t="shared" si="3"/>
        <v>1.52958288</v>
      </c>
      <c r="AD82">
        <f t="shared" si="4"/>
        <v>180.56361712</v>
      </c>
      <c r="AE82">
        <f>'IDT-1'!E82</f>
        <v>0</v>
      </c>
      <c r="AF82" s="24"/>
      <c r="AG82">
        <f t="shared" si="5"/>
        <v>180.56361712</v>
      </c>
      <c r="AI82" s="34">
        <f>PXIL!K82</f>
        <v>0</v>
      </c>
      <c r="AJ82" s="34">
        <f>PXIL!Q82</f>
        <v>0</v>
      </c>
      <c r="AK82" s="34">
        <f>RTM_IEX!K82</f>
        <v>19.28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9.51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0.58320000000000005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98.81</v>
      </c>
      <c r="AB83" s="75">
        <f>-STOA!Q83</f>
        <v>0</v>
      </c>
      <c r="AC83">
        <f t="shared" si="3"/>
        <v>1.55444688</v>
      </c>
      <c r="AD83">
        <f t="shared" si="4"/>
        <v>183.49875312</v>
      </c>
      <c r="AE83">
        <f>'IDT-1'!E83</f>
        <v>0</v>
      </c>
      <c r="AF83" s="24"/>
      <c r="AG83">
        <f t="shared" si="5"/>
        <v>183.49875312</v>
      </c>
      <c r="AI83" s="34">
        <f>PXIL!K83</f>
        <v>0</v>
      </c>
      <c r="AJ83" s="34">
        <f>PXIL!Q83</f>
        <v>0</v>
      </c>
      <c r="AK83" s="34">
        <f>RTM_IEX!K83</f>
        <v>19.28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43.38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0.58320000000000005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98.81</v>
      </c>
      <c r="AB84" s="75">
        <f>-STOA!Q84</f>
        <v>0</v>
      </c>
      <c r="AC84">
        <f t="shared" si="3"/>
        <v>1.5139588800000001</v>
      </c>
      <c r="AD84">
        <f t="shared" si="4"/>
        <v>178.71924112000002</v>
      </c>
      <c r="AE84">
        <f>'IDT-1'!E84</f>
        <v>0</v>
      </c>
      <c r="AF84" s="24"/>
      <c r="AG84">
        <f t="shared" si="5"/>
        <v>178.71924112000002</v>
      </c>
      <c r="AI84" s="34">
        <f>PXIL!K84</f>
        <v>0</v>
      </c>
      <c r="AJ84" s="34">
        <f>PXIL!Q84</f>
        <v>0</v>
      </c>
      <c r="AK84" s="34">
        <f>RTM_IEX!K84</f>
        <v>19.28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38.56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0.58320000000000005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98.81</v>
      </c>
      <c r="AB85" s="75">
        <f>-STOA!Q85</f>
        <v>0</v>
      </c>
      <c r="AC85">
        <f t="shared" si="3"/>
        <v>1.5139588800000001</v>
      </c>
      <c r="AD85">
        <f t="shared" si="4"/>
        <v>178.71924112000002</v>
      </c>
      <c r="AE85">
        <f>'IDT-1'!E85</f>
        <v>0</v>
      </c>
      <c r="AF85" s="24"/>
      <c r="AG85">
        <f t="shared" si="5"/>
        <v>178.71924112000002</v>
      </c>
      <c r="AI85" s="34">
        <f>PXIL!K85</f>
        <v>0</v>
      </c>
      <c r="AJ85" s="34">
        <f>PXIL!Q85</f>
        <v>0</v>
      </c>
      <c r="AK85" s="34">
        <f>RTM_IEX!K85</f>
        <v>19.28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38.56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0.58320000000000005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98.81</v>
      </c>
      <c r="AB86" s="75">
        <f>-STOA!Q86</f>
        <v>0</v>
      </c>
      <c r="AC86">
        <f t="shared" si="3"/>
        <v>1.43298288</v>
      </c>
      <c r="AD86">
        <f t="shared" si="4"/>
        <v>169.16021712000003</v>
      </c>
      <c r="AE86">
        <f>'IDT-1'!E86</f>
        <v>0</v>
      </c>
      <c r="AF86" s="24"/>
      <c r="AG86">
        <f t="shared" si="5"/>
        <v>169.16021712000003</v>
      </c>
      <c r="AI86" s="34">
        <f>PXIL!K86</f>
        <v>0</v>
      </c>
      <c r="AJ86" s="34">
        <f>PXIL!Q86</f>
        <v>0</v>
      </c>
      <c r="AK86" s="34">
        <f>RTM_IEX!K86</f>
        <v>19.28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28.92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0.58320000000000005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98.81</v>
      </c>
      <c r="AB87" s="75">
        <f>-STOA!Q87</f>
        <v>0</v>
      </c>
      <c r="AC87">
        <f t="shared" si="3"/>
        <v>1.43298288</v>
      </c>
      <c r="AD87">
        <f t="shared" si="4"/>
        <v>169.16021712000003</v>
      </c>
      <c r="AE87">
        <f>'IDT-1'!E87</f>
        <v>0</v>
      </c>
      <c r="AF87" s="24"/>
      <c r="AG87">
        <f t="shared" si="5"/>
        <v>169.16021712000003</v>
      </c>
      <c r="AI87" s="34">
        <f>PXIL!K87</f>
        <v>0</v>
      </c>
      <c r="AJ87" s="34">
        <f>PXIL!Q87</f>
        <v>0</v>
      </c>
      <c r="AK87" s="34">
        <f>RTM_IEX!K87</f>
        <v>19.28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28.92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0.58320000000000005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98.81</v>
      </c>
      <c r="AB88" s="75">
        <f>-STOA!Q88</f>
        <v>0</v>
      </c>
      <c r="AC88">
        <f t="shared" si="3"/>
        <v>1.43298288</v>
      </c>
      <c r="AD88">
        <f t="shared" si="4"/>
        <v>169.16021712000003</v>
      </c>
      <c r="AE88">
        <f>'IDT-1'!E88</f>
        <v>0</v>
      </c>
      <c r="AF88" s="24"/>
      <c r="AG88">
        <f t="shared" si="5"/>
        <v>169.16021712000003</v>
      </c>
      <c r="AI88" s="34">
        <f>PXIL!K88</f>
        <v>0</v>
      </c>
      <c r="AJ88" s="34">
        <f>PXIL!Q88</f>
        <v>0</v>
      </c>
      <c r="AK88" s="34">
        <f>RTM_IEX!K88</f>
        <v>19.28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28.92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0.58320000000000005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98.81</v>
      </c>
      <c r="AB89" s="75">
        <f>-STOA!Q89</f>
        <v>0</v>
      </c>
      <c r="AC89">
        <f t="shared" si="3"/>
        <v>1.3924948800000001</v>
      </c>
      <c r="AD89">
        <f t="shared" si="4"/>
        <v>164.38070512000002</v>
      </c>
      <c r="AE89">
        <f>'IDT-1'!E89</f>
        <v>0</v>
      </c>
      <c r="AF89" s="24"/>
      <c r="AG89">
        <f t="shared" si="5"/>
        <v>164.38070512000002</v>
      </c>
      <c r="AI89" s="34">
        <f>PXIL!K89</f>
        <v>0</v>
      </c>
      <c r="AJ89" s="34">
        <f>PXIL!Q89</f>
        <v>0</v>
      </c>
      <c r="AK89" s="34">
        <f>RTM_IEX!K89</f>
        <v>19.28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24.1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0.58320000000000005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98.81</v>
      </c>
      <c r="AB90" s="75">
        <f>-STOA!Q90</f>
        <v>0</v>
      </c>
      <c r="AC90">
        <f t="shared" si="3"/>
        <v>1.3924948800000001</v>
      </c>
      <c r="AD90">
        <f t="shared" si="4"/>
        <v>164.38070512000002</v>
      </c>
      <c r="AE90">
        <f>'IDT-1'!E90</f>
        <v>0</v>
      </c>
      <c r="AF90" s="24"/>
      <c r="AG90">
        <f t="shared" si="5"/>
        <v>164.38070512000002</v>
      </c>
      <c r="AI90" s="34">
        <f>PXIL!K90</f>
        <v>0</v>
      </c>
      <c r="AJ90" s="34">
        <f>PXIL!Q90</f>
        <v>0</v>
      </c>
      <c r="AK90" s="34">
        <f>RTM_IEX!K90</f>
        <v>19.28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24.1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0.58320000000000005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98.81</v>
      </c>
      <c r="AB91" s="75">
        <f>-STOA!Q91</f>
        <v>0</v>
      </c>
      <c r="AC91">
        <f t="shared" si="3"/>
        <v>1.10907888</v>
      </c>
      <c r="AD91">
        <f t="shared" si="4"/>
        <v>130.92412112000002</v>
      </c>
      <c r="AE91">
        <f>'IDT-1'!E91</f>
        <v>0</v>
      </c>
      <c r="AF91" s="24"/>
      <c r="AG91">
        <f t="shared" si="5"/>
        <v>130.92412112000002</v>
      </c>
      <c r="AI91" s="34">
        <f>PXIL!K91</f>
        <v>0</v>
      </c>
      <c r="AJ91" s="34">
        <f>PXIL!Q91</f>
        <v>0</v>
      </c>
      <c r="AK91" s="34">
        <f>RTM_IEX!K91</f>
        <v>9.64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0.58320000000000005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98.81</v>
      </c>
      <c r="AB92" s="75">
        <f>-STOA!Q92</f>
        <v>0</v>
      </c>
      <c r="AC92">
        <f t="shared" si="3"/>
        <v>1.10907888</v>
      </c>
      <c r="AD92">
        <f t="shared" si="4"/>
        <v>130.92412112000002</v>
      </c>
      <c r="AE92">
        <f>'IDT-1'!E92</f>
        <v>0</v>
      </c>
      <c r="AF92" s="24"/>
      <c r="AG92">
        <f t="shared" si="5"/>
        <v>130.92412112000002</v>
      </c>
      <c r="AI92" s="34">
        <f>PXIL!K92</f>
        <v>0</v>
      </c>
      <c r="AJ92" s="34">
        <f>PXIL!Q92</f>
        <v>0</v>
      </c>
      <c r="AK92" s="34">
        <f>RTM_IEX!K92</f>
        <v>9.64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0.58320000000000005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98.81</v>
      </c>
      <c r="AB93" s="75">
        <f>-STOA!Q93</f>
        <v>0</v>
      </c>
      <c r="AC93">
        <f t="shared" si="3"/>
        <v>1.10907888</v>
      </c>
      <c r="AD93">
        <f t="shared" si="4"/>
        <v>130.92412112000002</v>
      </c>
      <c r="AE93">
        <f>'IDT-1'!E93</f>
        <v>0</v>
      </c>
      <c r="AF93" s="24"/>
      <c r="AG93">
        <f t="shared" si="5"/>
        <v>130.92412112000002</v>
      </c>
      <c r="AI93" s="34">
        <f>PXIL!K93</f>
        <v>0</v>
      </c>
      <c r="AJ93" s="34">
        <f>PXIL!Q93</f>
        <v>0</v>
      </c>
      <c r="AK93" s="34">
        <f>RTM_IEX!K93</f>
        <v>9.64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0.58320000000000005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98.81</v>
      </c>
      <c r="AB94" s="75">
        <f>-STOA!Q94</f>
        <v>0</v>
      </c>
      <c r="AC94">
        <f t="shared" si="3"/>
        <v>1.10907888</v>
      </c>
      <c r="AD94">
        <f t="shared" si="4"/>
        <v>130.92412112000002</v>
      </c>
      <c r="AE94">
        <f>'IDT-1'!E94</f>
        <v>0</v>
      </c>
      <c r="AF94" s="24"/>
      <c r="AG94">
        <f t="shared" si="5"/>
        <v>130.92412112000002</v>
      </c>
      <c r="AI94" s="34">
        <f>PXIL!K94</f>
        <v>0</v>
      </c>
      <c r="AJ94" s="34">
        <f>PXIL!Q94</f>
        <v>0</v>
      </c>
      <c r="AK94" s="34">
        <f>RTM_IEX!K94</f>
        <v>9.64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0.58320000000000005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98.81</v>
      </c>
      <c r="AB95" s="75">
        <f>-STOA!Q95</f>
        <v>0</v>
      </c>
      <c r="AC95">
        <f t="shared" si="3"/>
        <v>1.10907888</v>
      </c>
      <c r="AD95">
        <f t="shared" si="4"/>
        <v>130.92412112000002</v>
      </c>
      <c r="AE95">
        <f>'IDT-1'!E95</f>
        <v>0</v>
      </c>
      <c r="AF95" s="24"/>
      <c r="AG95">
        <f t="shared" si="5"/>
        <v>130.92412112000002</v>
      </c>
      <c r="AI95" s="34">
        <f>PXIL!K95</f>
        <v>0</v>
      </c>
      <c r="AJ95" s="34">
        <f>PXIL!Q95</f>
        <v>0</v>
      </c>
      <c r="AK95" s="34">
        <f>RTM_IEX!K95</f>
        <v>9.64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0.58320000000000005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98.81</v>
      </c>
      <c r="AB96" s="75">
        <f>-STOA!Q96</f>
        <v>0</v>
      </c>
      <c r="AC96">
        <f t="shared" si="3"/>
        <v>1.10907888</v>
      </c>
      <c r="AD96">
        <f t="shared" si="4"/>
        <v>130.92412112000002</v>
      </c>
      <c r="AE96">
        <f>'IDT-1'!E96</f>
        <v>0</v>
      </c>
      <c r="AF96" s="24"/>
      <c r="AG96">
        <f t="shared" si="5"/>
        <v>130.92412112000002</v>
      </c>
      <c r="AI96" s="34">
        <f>PXIL!K96</f>
        <v>0</v>
      </c>
      <c r="AJ96" s="34">
        <f>PXIL!Q96</f>
        <v>0</v>
      </c>
      <c r="AK96" s="34">
        <f>RTM_IEX!K96</f>
        <v>9.64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0.58320000000000005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98.81</v>
      </c>
      <c r="AB97" s="75">
        <f>-STOA!Q97</f>
        <v>0</v>
      </c>
      <c r="AC97">
        <f t="shared" si="3"/>
        <v>1.10907888</v>
      </c>
      <c r="AD97">
        <f t="shared" si="4"/>
        <v>130.92412112000002</v>
      </c>
      <c r="AE97">
        <f>'IDT-1'!E97</f>
        <v>0</v>
      </c>
      <c r="AF97" s="24"/>
      <c r="AG97">
        <f t="shared" si="5"/>
        <v>130.92412112000002</v>
      </c>
      <c r="AI97" s="34">
        <f>PXIL!K97</f>
        <v>0</v>
      </c>
      <c r="AJ97" s="34">
        <f>PXIL!Q97</f>
        <v>0</v>
      </c>
      <c r="AK97" s="34">
        <f>RTM_IEX!K97</f>
        <v>9.64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0.58320000000000005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98.81</v>
      </c>
      <c r="AB98" s="75">
        <f>-STOA!Q98</f>
        <v>0</v>
      </c>
      <c r="AC98">
        <f t="shared" si="3"/>
        <v>1.10907888</v>
      </c>
      <c r="AD98">
        <f t="shared" si="4"/>
        <v>130.92412112000002</v>
      </c>
      <c r="AE98">
        <f>'IDT-1'!E98</f>
        <v>0</v>
      </c>
      <c r="AF98" s="24"/>
      <c r="AG98">
        <f t="shared" si="5"/>
        <v>130.92412112000002</v>
      </c>
      <c r="AI98" s="34">
        <f>PXIL!K98</f>
        <v>0</v>
      </c>
      <c r="AJ98" s="34">
        <f>PXIL!Q98</f>
        <v>0</v>
      </c>
      <c r="AK98" s="34">
        <f>RTM_IEX!K98</f>
        <v>9.64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0.52978897407510406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0.137295</v>
      </c>
      <c r="Z99" s="34">
        <f t="shared" si="6"/>
        <v>0</v>
      </c>
      <c r="AA99" s="75">
        <f t="shared" si="6"/>
        <v>2.5232699999999979</v>
      </c>
      <c r="AB99" s="75">
        <f t="shared" si="6"/>
        <v>0</v>
      </c>
      <c r="AC99">
        <f t="shared" si="6"/>
        <v>3.0407303002230868E-2</v>
      </c>
      <c r="AD99">
        <f t="shared" si="6"/>
        <v>3.5895097210728739</v>
      </c>
      <c r="AE99">
        <f t="shared" si="6"/>
        <v>0</v>
      </c>
      <c r="AG99">
        <f t="shared" si="6"/>
        <v>3.5895097210728739</v>
      </c>
      <c r="AI99">
        <f t="shared" si="6"/>
        <v>0</v>
      </c>
      <c r="AJ99">
        <f t="shared" si="6"/>
        <v>0</v>
      </c>
      <c r="AK99">
        <f t="shared" si="6"/>
        <v>0.22918999999999989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0.18607250000000003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0.15531898964944862</v>
      </c>
      <c r="AD3">
        <f>SUM(B3:AB3,AI3:AT3)-AC3</f>
        <v>18.335036920999201</v>
      </c>
      <c r="AE3">
        <f>'IDT-1'!D3</f>
        <v>0</v>
      </c>
      <c r="AF3" s="24"/>
      <c r="AG3">
        <f>SUM(AD3:AF3)</f>
        <v>18.335036920999201</v>
      </c>
      <c r="AI3" s="34">
        <f>PXIL!L3</f>
        <v>0</v>
      </c>
      <c r="AJ3" s="34">
        <f>PXIL!R3</f>
        <v>0</v>
      </c>
      <c r="AK3" s="34">
        <f>RTM_IEX!L3</f>
        <v>7.71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0.13910698964944862</v>
      </c>
      <c r="AD4">
        <f t="shared" ref="AD4:AD67" si="1">SUM(B4:AB4,AI4:AT4)-AC4</f>
        <v>16.421248920999201</v>
      </c>
      <c r="AE4">
        <f>'IDT-1'!D4</f>
        <v>0</v>
      </c>
      <c r="AF4" s="24"/>
      <c r="AG4">
        <f t="shared" ref="AG4:AG67" si="2">SUM(AD4:AF4)</f>
        <v>16.421248920999201</v>
      </c>
      <c r="AI4" s="34">
        <f>PXIL!L4</f>
        <v>0</v>
      </c>
      <c r="AJ4" s="34">
        <f>PXIL!R4</f>
        <v>0</v>
      </c>
      <c r="AK4" s="34">
        <f>RTM_IEX!L4</f>
        <v>5.78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0.13910698964944862</v>
      </c>
      <c r="AD5">
        <f t="shared" si="1"/>
        <v>16.421248920999201</v>
      </c>
      <c r="AE5">
        <f>'IDT-1'!D5</f>
        <v>0</v>
      </c>
      <c r="AF5" s="24"/>
      <c r="AG5">
        <f t="shared" si="2"/>
        <v>16.421248920999201</v>
      </c>
      <c r="AI5" s="34">
        <f>PXIL!L5</f>
        <v>0</v>
      </c>
      <c r="AJ5" s="34">
        <f>PXIL!R5</f>
        <v>0</v>
      </c>
      <c r="AK5" s="34">
        <f>RTM_IEX!L5</f>
        <v>5.78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0.13910698964944862</v>
      </c>
      <c r="AD6">
        <f t="shared" si="1"/>
        <v>16.421248920999201</v>
      </c>
      <c r="AE6">
        <f>'IDT-1'!D6</f>
        <v>0</v>
      </c>
      <c r="AF6" s="24"/>
      <c r="AG6">
        <f t="shared" si="2"/>
        <v>16.421248920999201</v>
      </c>
      <c r="AI6" s="34">
        <f>PXIL!L6</f>
        <v>0</v>
      </c>
      <c r="AJ6" s="34">
        <f>PXIL!R6</f>
        <v>0</v>
      </c>
      <c r="AK6" s="34">
        <f>RTM_IEX!L6</f>
        <v>5.78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0.13910698964944862</v>
      </c>
      <c r="AD7">
        <f t="shared" si="1"/>
        <v>16.421248920999201</v>
      </c>
      <c r="AE7">
        <f>'IDT-1'!D7</f>
        <v>0</v>
      </c>
      <c r="AF7" s="24"/>
      <c r="AG7">
        <f t="shared" si="2"/>
        <v>16.421248920999201</v>
      </c>
      <c r="AI7" s="34">
        <f>PXIL!L7</f>
        <v>0</v>
      </c>
      <c r="AJ7" s="34">
        <f>PXIL!R7</f>
        <v>0</v>
      </c>
      <c r="AK7" s="34">
        <f>RTM_IEX!L7</f>
        <v>5.78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0.13910698964944862</v>
      </c>
      <c r="AD8">
        <f t="shared" si="1"/>
        <v>16.421248920999201</v>
      </c>
      <c r="AE8">
        <f>'IDT-1'!D8</f>
        <v>0</v>
      </c>
      <c r="AF8" s="24"/>
      <c r="AG8">
        <f t="shared" si="2"/>
        <v>16.421248920999201</v>
      </c>
      <c r="AI8" s="34">
        <f>PXIL!L8</f>
        <v>0</v>
      </c>
      <c r="AJ8" s="34">
        <f>PXIL!R8</f>
        <v>0</v>
      </c>
      <c r="AK8" s="34">
        <f>RTM_IEX!L8</f>
        <v>5.78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0.13104298964944863</v>
      </c>
      <c r="AD9">
        <f t="shared" si="1"/>
        <v>15.469312920999199</v>
      </c>
      <c r="AE9">
        <f>'IDT-1'!D9</f>
        <v>0</v>
      </c>
      <c r="AF9" s="24"/>
      <c r="AG9">
        <f t="shared" si="2"/>
        <v>15.469312920999199</v>
      </c>
      <c r="AI9" s="34">
        <f>PXIL!L9</f>
        <v>0</v>
      </c>
      <c r="AJ9" s="34">
        <f>PXIL!R9</f>
        <v>0</v>
      </c>
      <c r="AK9" s="34">
        <f>RTM_IEX!L9</f>
        <v>4.82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0.13104298964944863</v>
      </c>
      <c r="AD10">
        <f t="shared" si="1"/>
        <v>15.469312920999199</v>
      </c>
      <c r="AE10">
        <f>'IDT-1'!D10</f>
        <v>0</v>
      </c>
      <c r="AF10" s="24"/>
      <c r="AG10">
        <f t="shared" si="2"/>
        <v>15.469312920999199</v>
      </c>
      <c r="AI10" s="34">
        <f>PXIL!L10</f>
        <v>0</v>
      </c>
      <c r="AJ10" s="34">
        <f>PXIL!R10</f>
        <v>0</v>
      </c>
      <c r="AK10" s="34">
        <f>RTM_IEX!L10</f>
        <v>4.82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0.13104298964944863</v>
      </c>
      <c r="AD11">
        <f t="shared" si="1"/>
        <v>15.469312920999199</v>
      </c>
      <c r="AE11">
        <f>'IDT-1'!D11</f>
        <v>0</v>
      </c>
      <c r="AF11" s="24"/>
      <c r="AG11">
        <f t="shared" si="2"/>
        <v>15.469312920999199</v>
      </c>
      <c r="AI11" s="34">
        <f>PXIL!L11</f>
        <v>0</v>
      </c>
      <c r="AJ11" s="34">
        <f>PXIL!R11</f>
        <v>0</v>
      </c>
      <c r="AK11" s="34">
        <f>RTM_IEX!L11</f>
        <v>4.82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0.13104298964944863</v>
      </c>
      <c r="AD12">
        <f t="shared" si="1"/>
        <v>15.469312920999199</v>
      </c>
      <c r="AE12">
        <f>'IDT-1'!D12</f>
        <v>0</v>
      </c>
      <c r="AF12" s="24"/>
      <c r="AG12">
        <f t="shared" si="2"/>
        <v>15.469312920999199</v>
      </c>
      <c r="AI12" s="34">
        <f>PXIL!L12</f>
        <v>0</v>
      </c>
      <c r="AJ12" s="34">
        <f>PXIL!R12</f>
        <v>0</v>
      </c>
      <c r="AK12" s="34">
        <f>RTM_IEX!L12</f>
        <v>4.82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0.13104298964944863</v>
      </c>
      <c r="AD13">
        <f t="shared" si="1"/>
        <v>15.469312920999199</v>
      </c>
      <c r="AE13">
        <f>'IDT-1'!D13</f>
        <v>0</v>
      </c>
      <c r="AF13" s="24"/>
      <c r="AG13">
        <f t="shared" si="2"/>
        <v>15.469312920999199</v>
      </c>
      <c r="AI13" s="34">
        <f>PXIL!L13</f>
        <v>0</v>
      </c>
      <c r="AJ13" s="34">
        <f>PXIL!R13</f>
        <v>0</v>
      </c>
      <c r="AK13" s="34">
        <f>RTM_IEX!L13</f>
        <v>4.82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0.13104298964944863</v>
      </c>
      <c r="AD14">
        <f t="shared" si="1"/>
        <v>15.469312920999199</v>
      </c>
      <c r="AE14">
        <f>'IDT-1'!D14</f>
        <v>0</v>
      </c>
      <c r="AF14" s="24"/>
      <c r="AG14">
        <f t="shared" si="2"/>
        <v>15.469312920999199</v>
      </c>
      <c r="AI14" s="34">
        <f>PXIL!L14</f>
        <v>0</v>
      </c>
      <c r="AJ14" s="34">
        <f>PXIL!R14</f>
        <v>0</v>
      </c>
      <c r="AK14" s="34">
        <f>RTM_IEX!L14</f>
        <v>4.82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0.13104298964944863</v>
      </c>
      <c r="AD15">
        <f t="shared" si="1"/>
        <v>15.469312920999199</v>
      </c>
      <c r="AE15">
        <f>'IDT-1'!D15</f>
        <v>0</v>
      </c>
      <c r="AF15" s="24"/>
      <c r="AG15">
        <f t="shared" si="2"/>
        <v>15.469312920999199</v>
      </c>
      <c r="AI15" s="34">
        <f>PXIL!L15</f>
        <v>0</v>
      </c>
      <c r="AJ15" s="34">
        <f>PXIL!R15</f>
        <v>0</v>
      </c>
      <c r="AK15" s="34">
        <f>RTM_IEX!L15</f>
        <v>4.82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0.13104298964944863</v>
      </c>
      <c r="AD16">
        <f t="shared" si="1"/>
        <v>15.469312920999199</v>
      </c>
      <c r="AE16">
        <f>'IDT-1'!D16</f>
        <v>0</v>
      </c>
      <c r="AF16" s="24"/>
      <c r="AG16">
        <f t="shared" si="2"/>
        <v>15.469312920999199</v>
      </c>
      <c r="AI16" s="34">
        <f>PXIL!L16</f>
        <v>0</v>
      </c>
      <c r="AJ16" s="34">
        <f>PXIL!R16</f>
        <v>0</v>
      </c>
      <c r="AK16" s="34">
        <f>RTM_IEX!L16</f>
        <v>4.82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0.13104298964944863</v>
      </c>
      <c r="AD17">
        <f t="shared" si="1"/>
        <v>15.469312920999199</v>
      </c>
      <c r="AE17">
        <f>'IDT-1'!D17</f>
        <v>0</v>
      </c>
      <c r="AF17" s="24"/>
      <c r="AG17">
        <f t="shared" si="2"/>
        <v>15.469312920999199</v>
      </c>
      <c r="AI17" s="34">
        <f>PXIL!L17</f>
        <v>0</v>
      </c>
      <c r="AJ17" s="34">
        <f>PXIL!R17</f>
        <v>0</v>
      </c>
      <c r="AK17" s="34">
        <f>RTM_IEX!L17</f>
        <v>4.82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0.13104298964944863</v>
      </c>
      <c r="AD18">
        <f t="shared" si="1"/>
        <v>15.469312920999199</v>
      </c>
      <c r="AE18">
        <f>'IDT-1'!D18</f>
        <v>0</v>
      </c>
      <c r="AF18" s="24"/>
      <c r="AG18">
        <f t="shared" si="2"/>
        <v>15.469312920999199</v>
      </c>
      <c r="AI18" s="34">
        <f>PXIL!L18</f>
        <v>0</v>
      </c>
      <c r="AJ18" s="34">
        <f>PXIL!R18</f>
        <v>0</v>
      </c>
      <c r="AK18" s="34">
        <f>RTM_IEX!L18</f>
        <v>4.82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0.13104298964944863</v>
      </c>
      <c r="AD19">
        <f t="shared" si="1"/>
        <v>15.469312920999199</v>
      </c>
      <c r="AE19">
        <f>'IDT-1'!D19</f>
        <v>0</v>
      </c>
      <c r="AF19" s="24"/>
      <c r="AG19">
        <f t="shared" si="2"/>
        <v>15.469312920999199</v>
      </c>
      <c r="AI19" s="34">
        <f>PXIL!L19</f>
        <v>0</v>
      </c>
      <c r="AJ19" s="34">
        <f>PXIL!R19</f>
        <v>0</v>
      </c>
      <c r="AK19" s="34">
        <f>RTM_IEX!L19</f>
        <v>4.82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0.13910698964944862</v>
      </c>
      <c r="AD20">
        <f t="shared" si="1"/>
        <v>16.421248920999201</v>
      </c>
      <c r="AE20">
        <f>'IDT-1'!D20</f>
        <v>0</v>
      </c>
      <c r="AF20" s="24"/>
      <c r="AG20">
        <f t="shared" si="2"/>
        <v>16.421248920999201</v>
      </c>
      <c r="AI20" s="34">
        <f>PXIL!L20</f>
        <v>0</v>
      </c>
      <c r="AJ20" s="34">
        <f>PXIL!R20</f>
        <v>0</v>
      </c>
      <c r="AK20" s="34">
        <f>RTM_IEX!L20</f>
        <v>5.78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0.14725498964944864</v>
      </c>
      <c r="AD21">
        <f t="shared" si="1"/>
        <v>17.383100920999201</v>
      </c>
      <c r="AE21">
        <f>'IDT-1'!D21</f>
        <v>0</v>
      </c>
      <c r="AF21" s="24"/>
      <c r="AG21">
        <f t="shared" si="2"/>
        <v>17.383100920999201</v>
      </c>
      <c r="AI21" s="34">
        <f>PXIL!L21</f>
        <v>0</v>
      </c>
      <c r="AJ21" s="34">
        <f>PXIL!R21</f>
        <v>0</v>
      </c>
      <c r="AK21" s="34">
        <f>RTM_IEX!L21</f>
        <v>6.75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0.14725498964944864</v>
      </c>
      <c r="AD22">
        <f t="shared" si="1"/>
        <v>17.383100920999201</v>
      </c>
      <c r="AE22">
        <f>'IDT-1'!D22</f>
        <v>0</v>
      </c>
      <c r="AF22" s="24"/>
      <c r="AG22">
        <f t="shared" si="2"/>
        <v>17.383100920999201</v>
      </c>
      <c r="AI22" s="34">
        <f>PXIL!L22</f>
        <v>0</v>
      </c>
      <c r="AJ22" s="34">
        <f>PXIL!R22</f>
        <v>0</v>
      </c>
      <c r="AK22" s="34">
        <f>RTM_IEX!L22</f>
        <v>6.75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0.14725498964944864</v>
      </c>
      <c r="AD23">
        <f t="shared" si="1"/>
        <v>17.383100920999201</v>
      </c>
      <c r="AE23">
        <f>'IDT-1'!D23</f>
        <v>0</v>
      </c>
      <c r="AF23" s="24"/>
      <c r="AG23">
        <f t="shared" si="2"/>
        <v>17.383100920999201</v>
      </c>
      <c r="AI23" s="34">
        <f>PXIL!L23</f>
        <v>0</v>
      </c>
      <c r="AJ23" s="34">
        <f>PXIL!R23</f>
        <v>0</v>
      </c>
      <c r="AK23" s="34">
        <f>RTM_IEX!L23</f>
        <v>6.75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0.14725498964944864</v>
      </c>
      <c r="AD24">
        <f t="shared" si="1"/>
        <v>17.383100920999201</v>
      </c>
      <c r="AE24">
        <f>'IDT-1'!D24</f>
        <v>0</v>
      </c>
      <c r="AF24" s="24"/>
      <c r="AG24">
        <f t="shared" si="2"/>
        <v>17.383100920999201</v>
      </c>
      <c r="AI24" s="34">
        <f>PXIL!L24</f>
        <v>0</v>
      </c>
      <c r="AJ24" s="34">
        <f>PXIL!R24</f>
        <v>0</v>
      </c>
      <c r="AK24" s="34">
        <f>RTM_IEX!L24</f>
        <v>6.75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5.000355910648647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0.15531898964944862</v>
      </c>
      <c r="AD25">
        <f t="shared" si="1"/>
        <v>18.335036920999201</v>
      </c>
      <c r="AE25">
        <f>'IDT-1'!D25</f>
        <v>0</v>
      </c>
      <c r="AF25" s="24"/>
      <c r="AG25">
        <f t="shared" si="2"/>
        <v>18.335036920999201</v>
      </c>
      <c r="AI25" s="34">
        <f>PXIL!L25</f>
        <v>0</v>
      </c>
      <c r="AJ25" s="34">
        <f>PXIL!R25</f>
        <v>0</v>
      </c>
      <c r="AK25" s="34">
        <f>RTM_IEX!L25</f>
        <v>7.71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5.000355910648647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0.16749898964944865</v>
      </c>
      <c r="AD26">
        <f t="shared" si="1"/>
        <v>19.7728569209992</v>
      </c>
      <c r="AE26">
        <f>'IDT-1'!D26</f>
        <v>0</v>
      </c>
      <c r="AF26" s="24"/>
      <c r="AG26">
        <f t="shared" si="2"/>
        <v>19.7728569209992</v>
      </c>
      <c r="AI26" s="34">
        <f>PXIL!L26</f>
        <v>0</v>
      </c>
      <c r="AJ26" s="34">
        <f>PXIL!R26</f>
        <v>0</v>
      </c>
      <c r="AK26" s="34">
        <f>RTM_IEX!L26</f>
        <v>9.16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0.18774000000000002</v>
      </c>
      <c r="AD27">
        <f t="shared" si="1"/>
        <v>22.16226</v>
      </c>
      <c r="AE27">
        <f>'IDT-1'!D27</f>
        <v>0</v>
      </c>
      <c r="AF27" s="24"/>
      <c r="AG27">
        <f t="shared" si="2"/>
        <v>22.16226</v>
      </c>
      <c r="AI27" s="34">
        <f>PXIL!L27</f>
        <v>0</v>
      </c>
      <c r="AJ27" s="34">
        <f>PXIL!R27</f>
        <v>0</v>
      </c>
      <c r="AK27" s="34">
        <f>RTM_IEX!L27</f>
        <v>11.57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0.19580399999999998</v>
      </c>
      <c r="AD28">
        <f t="shared" si="1"/>
        <v>23.114196000000003</v>
      </c>
      <c r="AE28">
        <f>'IDT-1'!D28</f>
        <v>0</v>
      </c>
      <c r="AF28" s="24"/>
      <c r="AG28">
        <f t="shared" si="2"/>
        <v>23.114196000000003</v>
      </c>
      <c r="AI28" s="34">
        <f>PXIL!L28</f>
        <v>0</v>
      </c>
      <c r="AJ28" s="34">
        <f>PXIL!R28</f>
        <v>0</v>
      </c>
      <c r="AK28" s="34">
        <f>RTM_IEX!L28</f>
        <v>12.53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0.207984</v>
      </c>
      <c r="AD29">
        <f t="shared" si="1"/>
        <v>24.552016000000002</v>
      </c>
      <c r="AE29">
        <f>'IDT-1'!D29</f>
        <v>0</v>
      </c>
      <c r="AF29" s="24"/>
      <c r="AG29">
        <f t="shared" si="2"/>
        <v>24.552016000000002</v>
      </c>
      <c r="AI29" s="34">
        <f>PXIL!L29</f>
        <v>0</v>
      </c>
      <c r="AJ29" s="34">
        <f>PXIL!R29</f>
        <v>0</v>
      </c>
      <c r="AK29" s="34">
        <f>RTM_IEX!L29</f>
        <v>13.98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0.21848400000000001</v>
      </c>
      <c r="AD30">
        <f t="shared" si="1"/>
        <v>25.791516000000001</v>
      </c>
      <c r="AE30">
        <f>'IDT-1'!D30</f>
        <v>0</v>
      </c>
      <c r="AF30" s="24"/>
      <c r="AG30">
        <f t="shared" si="2"/>
        <v>25.791516000000001</v>
      </c>
      <c r="AI30" s="34">
        <f>PXIL!L30</f>
        <v>0</v>
      </c>
      <c r="AJ30" s="34">
        <f>PXIL!R30</f>
        <v>0</v>
      </c>
      <c r="AK30" s="34">
        <f>RTM_IEX!L30</f>
        <v>15.23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0.24443999999999999</v>
      </c>
      <c r="AD31">
        <f t="shared" si="1"/>
        <v>28.855560000000001</v>
      </c>
      <c r="AE31">
        <f>'IDT-1'!D31</f>
        <v>0</v>
      </c>
      <c r="AF31" s="24"/>
      <c r="AG31">
        <f t="shared" si="2"/>
        <v>28.855560000000001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18.32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5.77</v>
      </c>
      <c r="Z32" s="34">
        <f>IEX!R32</f>
        <v>0</v>
      </c>
      <c r="AA32" s="75">
        <f>STOA!L32</f>
        <v>5.9700000000000006</v>
      </c>
      <c r="AB32" s="75">
        <f>-STOA!R32</f>
        <v>0</v>
      </c>
      <c r="AC32">
        <f t="shared" si="0"/>
        <v>0.24368400000000001</v>
      </c>
      <c r="AD32">
        <f t="shared" si="1"/>
        <v>28.766316000000003</v>
      </c>
      <c r="AE32">
        <f>'IDT-1'!D32</f>
        <v>0</v>
      </c>
      <c r="AF32" s="24"/>
      <c r="AG32">
        <f t="shared" si="2"/>
        <v>28.766316000000003</v>
      </c>
      <c r="AI32" s="34">
        <f>PXIL!L32</f>
        <v>0</v>
      </c>
      <c r="AJ32" s="34">
        <f>PXIL!R32</f>
        <v>0</v>
      </c>
      <c r="AK32" s="34">
        <f>RTM_IEX!L32</f>
        <v>6.75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5.52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7.63</v>
      </c>
      <c r="Z33" s="34">
        <f>IEX!R33</f>
        <v>0</v>
      </c>
      <c r="AA33" s="75">
        <f>STOA!L33</f>
        <v>6.2</v>
      </c>
      <c r="AB33" s="75">
        <f>-STOA!R33</f>
        <v>0</v>
      </c>
      <c r="AC33">
        <f t="shared" si="0"/>
        <v>0.27358799999999994</v>
      </c>
      <c r="AD33">
        <f t="shared" si="1"/>
        <v>32.296412000000004</v>
      </c>
      <c r="AE33">
        <f>'IDT-1'!D33</f>
        <v>0</v>
      </c>
      <c r="AF33" s="24"/>
      <c r="AG33">
        <f t="shared" si="2"/>
        <v>32.296412000000004</v>
      </c>
      <c r="AI33" s="34">
        <f>PXIL!L33</f>
        <v>0</v>
      </c>
      <c r="AJ33" s="34">
        <f>PXIL!R33</f>
        <v>0</v>
      </c>
      <c r="AK33" s="34">
        <f>RTM_IEX!L33</f>
        <v>11.09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2.65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5.69</v>
      </c>
      <c r="Z34" s="34">
        <f>IEX!R34</f>
        <v>0</v>
      </c>
      <c r="AA34" s="75">
        <f>STOA!L34</f>
        <v>6.51</v>
      </c>
      <c r="AB34" s="75">
        <f>-STOA!R34</f>
        <v>0</v>
      </c>
      <c r="AC34">
        <f t="shared" si="0"/>
        <v>0.27274799999999999</v>
      </c>
      <c r="AD34">
        <f t="shared" si="1"/>
        <v>32.197252000000006</v>
      </c>
      <c r="AE34">
        <f>'IDT-1'!D34</f>
        <v>0</v>
      </c>
      <c r="AF34" s="24"/>
      <c r="AG34">
        <f t="shared" si="2"/>
        <v>32.197252000000006</v>
      </c>
      <c r="AI34" s="34">
        <f>PXIL!L34</f>
        <v>0</v>
      </c>
      <c r="AJ34" s="34">
        <f>PXIL!R34</f>
        <v>0</v>
      </c>
      <c r="AK34" s="34">
        <f>RTM_IEX!L34</f>
        <v>12.42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2.85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5.6</v>
      </c>
      <c r="Z35" s="34">
        <f>IEX!R35</f>
        <v>0</v>
      </c>
      <c r="AA35" s="75">
        <f>STOA!L35</f>
        <v>6.87</v>
      </c>
      <c r="AB35" s="75">
        <f>-STOA!R35</f>
        <v>0</v>
      </c>
      <c r="AC35">
        <f t="shared" si="0"/>
        <v>0.36615599999999998</v>
      </c>
      <c r="AD35">
        <f t="shared" si="1"/>
        <v>43.223844000000007</v>
      </c>
      <c r="AE35">
        <f>'IDT-1'!D35</f>
        <v>0</v>
      </c>
      <c r="AF35" s="24"/>
      <c r="AG35">
        <f t="shared" si="2"/>
        <v>43.223844000000007</v>
      </c>
      <c r="AI35" s="34">
        <f>PXIL!L35</f>
        <v>0</v>
      </c>
      <c r="AJ35" s="34">
        <f>PXIL!R35</f>
        <v>0</v>
      </c>
      <c r="AK35" s="34">
        <f>RTM_IEX!L35</f>
        <v>22.42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3.7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4.18</v>
      </c>
      <c r="Z36" s="34">
        <f>IEX!R36</f>
        <v>0</v>
      </c>
      <c r="AA36" s="75">
        <f>STOA!L36</f>
        <v>7.26</v>
      </c>
      <c r="AB36" s="75">
        <f>-STOA!R36</f>
        <v>0</v>
      </c>
      <c r="AC36">
        <f t="shared" si="0"/>
        <v>0.32633999999999996</v>
      </c>
      <c r="AD36">
        <f t="shared" si="1"/>
        <v>38.523659999999992</v>
      </c>
      <c r="AE36">
        <f>'IDT-1'!D36</f>
        <v>0</v>
      </c>
      <c r="AF36" s="24"/>
      <c r="AG36">
        <f t="shared" si="2"/>
        <v>38.523659999999992</v>
      </c>
      <c r="AI36" s="34">
        <f>PXIL!L36</f>
        <v>0</v>
      </c>
      <c r="AJ36" s="34">
        <f>PXIL!R36</f>
        <v>0</v>
      </c>
      <c r="AK36" s="34">
        <f>RTM_IEX!L36</f>
        <v>18.14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4.2699999999999996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4.68</v>
      </c>
      <c r="Z37" s="34">
        <f>IEX!R37</f>
        <v>0</v>
      </c>
      <c r="AA37" s="75">
        <f>STOA!L37</f>
        <v>7.69</v>
      </c>
      <c r="AB37" s="75">
        <f>-STOA!R37</f>
        <v>0</v>
      </c>
      <c r="AC37">
        <f t="shared" si="0"/>
        <v>0.30307200000000001</v>
      </c>
      <c r="AD37">
        <f t="shared" si="1"/>
        <v>35.776927999999998</v>
      </c>
      <c r="AE37">
        <f>'IDT-1'!D37</f>
        <v>0</v>
      </c>
      <c r="AF37" s="24"/>
      <c r="AG37">
        <f t="shared" si="2"/>
        <v>35.776927999999998</v>
      </c>
      <c r="AI37" s="34">
        <f>PXIL!L37</f>
        <v>0</v>
      </c>
      <c r="AJ37" s="34">
        <f>PXIL!R37</f>
        <v>0</v>
      </c>
      <c r="AK37" s="34">
        <f>RTM_IEX!L37</f>
        <v>14.16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4.55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6.7</v>
      </c>
      <c r="Z38" s="34">
        <f>IEX!R38</f>
        <v>0</v>
      </c>
      <c r="AA38" s="75">
        <f>STOA!L38</f>
        <v>8.14</v>
      </c>
      <c r="AB38" s="75">
        <f>-STOA!R38</f>
        <v>0</v>
      </c>
      <c r="AC38">
        <f t="shared" si="0"/>
        <v>0.30928800000000001</v>
      </c>
      <c r="AD38">
        <f t="shared" si="1"/>
        <v>36.510711999999991</v>
      </c>
      <c r="AE38">
        <f>'IDT-1'!D38</f>
        <v>0</v>
      </c>
      <c r="AF38" s="24"/>
      <c r="AG38">
        <f t="shared" si="2"/>
        <v>36.510711999999991</v>
      </c>
      <c r="AI38" s="34">
        <f>PXIL!L38</f>
        <v>0</v>
      </c>
      <c r="AJ38" s="34">
        <f>PXIL!R38</f>
        <v>0</v>
      </c>
      <c r="AK38" s="34">
        <f>RTM_IEX!L38</f>
        <v>12.32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4.66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5.74</v>
      </c>
      <c r="Z39" s="34">
        <f>IEX!R39</f>
        <v>0</v>
      </c>
      <c r="AA39" s="75">
        <f>STOA!L39</f>
        <v>8.59</v>
      </c>
      <c r="AB39" s="75">
        <f>-STOA!R39</f>
        <v>0</v>
      </c>
      <c r="AC39">
        <f t="shared" si="0"/>
        <v>0.32550000000000001</v>
      </c>
      <c r="AD39">
        <f t="shared" si="1"/>
        <v>38.424500000000002</v>
      </c>
      <c r="AE39">
        <f>'IDT-1'!D39</f>
        <v>0</v>
      </c>
      <c r="AF39" s="24"/>
      <c r="AG39">
        <f t="shared" si="2"/>
        <v>38.424500000000002</v>
      </c>
      <c r="AI39" s="34">
        <f>PXIL!L39</f>
        <v>0</v>
      </c>
      <c r="AJ39" s="34">
        <f>PXIL!R39</f>
        <v>0</v>
      </c>
      <c r="AK39" s="34">
        <f>RTM_IEX!L39</f>
        <v>13.67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5.75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6.66</v>
      </c>
      <c r="Z40" s="34">
        <f>IEX!R40</f>
        <v>0</v>
      </c>
      <c r="AA40" s="75">
        <f>STOA!L40</f>
        <v>9.0300000000000011</v>
      </c>
      <c r="AB40" s="75">
        <f>-STOA!R40</f>
        <v>0</v>
      </c>
      <c r="AC40">
        <f t="shared" si="0"/>
        <v>0.30139199999999999</v>
      </c>
      <c r="AD40">
        <f t="shared" si="1"/>
        <v>35.578608000000003</v>
      </c>
      <c r="AE40">
        <f>'IDT-1'!D40</f>
        <v>0</v>
      </c>
      <c r="AF40" s="24"/>
      <c r="AG40">
        <f t="shared" si="2"/>
        <v>35.578608000000003</v>
      </c>
      <c r="AI40" s="34">
        <f>PXIL!L40</f>
        <v>0</v>
      </c>
      <c r="AJ40" s="34">
        <f>PXIL!R40</f>
        <v>0</v>
      </c>
      <c r="AK40" s="34">
        <f>RTM_IEX!L40</f>
        <v>11.66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3.53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5.45</v>
      </c>
      <c r="Z41" s="34">
        <f>IEX!R41</f>
        <v>0</v>
      </c>
      <c r="AA41" s="75">
        <f>STOA!L41</f>
        <v>9.4600000000000009</v>
      </c>
      <c r="AB41" s="75">
        <f>-STOA!R41</f>
        <v>0</v>
      </c>
      <c r="AC41">
        <f t="shared" si="0"/>
        <v>0.311388</v>
      </c>
      <c r="AD41">
        <f t="shared" si="1"/>
        <v>36.758611999999999</v>
      </c>
      <c r="AE41">
        <f>'IDT-1'!D41</f>
        <v>0</v>
      </c>
      <c r="AF41" s="24"/>
      <c r="AG41">
        <f t="shared" si="2"/>
        <v>36.758611999999999</v>
      </c>
      <c r="AI41" s="34">
        <f>PXIL!L41</f>
        <v>0</v>
      </c>
      <c r="AJ41" s="34">
        <f>PXIL!R41</f>
        <v>0</v>
      </c>
      <c r="AK41" s="34">
        <f>RTM_IEX!L41</f>
        <v>14.2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2.96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6.62</v>
      </c>
      <c r="Z42" s="34">
        <f>IEX!R42</f>
        <v>0</v>
      </c>
      <c r="AA42" s="75">
        <f>STOA!L42</f>
        <v>9.86</v>
      </c>
      <c r="AB42" s="75">
        <f>-STOA!R42</f>
        <v>0</v>
      </c>
      <c r="AC42">
        <f t="shared" si="0"/>
        <v>0.33885599999999994</v>
      </c>
      <c r="AD42">
        <f t="shared" si="1"/>
        <v>40.001144000000004</v>
      </c>
      <c r="AE42">
        <f>'IDT-1'!D42</f>
        <v>0</v>
      </c>
      <c r="AF42" s="24"/>
      <c r="AG42">
        <f t="shared" si="2"/>
        <v>40.001144000000004</v>
      </c>
      <c r="AI42" s="34">
        <f>PXIL!L42</f>
        <v>0</v>
      </c>
      <c r="AJ42" s="34">
        <f>PXIL!R42</f>
        <v>0</v>
      </c>
      <c r="AK42" s="34">
        <f>RTM_IEX!L42</f>
        <v>15.95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2.91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7.51</v>
      </c>
      <c r="Z43" s="34">
        <f>IEX!R43</f>
        <v>0</v>
      </c>
      <c r="AA43" s="75">
        <f>STOA!L43</f>
        <v>10.260000000000002</v>
      </c>
      <c r="AB43" s="75">
        <f>-STOA!R43</f>
        <v>0</v>
      </c>
      <c r="AC43">
        <f t="shared" si="0"/>
        <v>0.39874799999999999</v>
      </c>
      <c r="AD43">
        <f t="shared" si="1"/>
        <v>47.071252000000008</v>
      </c>
      <c r="AE43">
        <f>'IDT-1'!D43</f>
        <v>0</v>
      </c>
      <c r="AF43" s="24"/>
      <c r="AG43">
        <f t="shared" si="2"/>
        <v>47.071252000000008</v>
      </c>
      <c r="AI43" s="34">
        <f>PXIL!L43</f>
        <v>0</v>
      </c>
      <c r="AJ43" s="34">
        <f>PXIL!R43</f>
        <v>0</v>
      </c>
      <c r="AK43" s="34">
        <f>RTM_IEX!L43</f>
        <v>19.28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5.42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7.72</v>
      </c>
      <c r="Z44" s="34">
        <f>IEX!R44</f>
        <v>0</v>
      </c>
      <c r="AA44" s="75">
        <f>STOA!L44</f>
        <v>10.41</v>
      </c>
      <c r="AB44" s="75">
        <f>-STOA!R44</f>
        <v>0</v>
      </c>
      <c r="AC44">
        <f t="shared" si="0"/>
        <v>0.39194399999999996</v>
      </c>
      <c r="AD44">
        <f t="shared" si="1"/>
        <v>46.268056000000001</v>
      </c>
      <c r="AE44">
        <f>'IDT-1'!D44</f>
        <v>0</v>
      </c>
      <c r="AF44" s="24"/>
      <c r="AG44">
        <f t="shared" si="2"/>
        <v>46.268056000000001</v>
      </c>
      <c r="AI44" s="34">
        <f>PXIL!L44</f>
        <v>0</v>
      </c>
      <c r="AJ44" s="34">
        <f>PXIL!R44</f>
        <v>0</v>
      </c>
      <c r="AK44" s="34">
        <f>RTM_IEX!L44</f>
        <v>17.350000000000001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6.18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7.96</v>
      </c>
      <c r="Z45" s="34">
        <f>IEX!R45</f>
        <v>0</v>
      </c>
      <c r="AA45" s="75">
        <f>STOA!L45</f>
        <v>10.5</v>
      </c>
      <c r="AB45" s="75">
        <f>-STOA!R45</f>
        <v>0</v>
      </c>
      <c r="AC45">
        <f t="shared" si="0"/>
        <v>0.36044399999999999</v>
      </c>
      <c r="AD45">
        <f t="shared" si="1"/>
        <v>42.549556000000003</v>
      </c>
      <c r="AE45">
        <f>'IDT-1'!D45</f>
        <v>0</v>
      </c>
      <c r="AF45" s="24"/>
      <c r="AG45">
        <f t="shared" si="2"/>
        <v>42.549556000000003</v>
      </c>
      <c r="AI45" s="34">
        <f>PXIL!L45</f>
        <v>0</v>
      </c>
      <c r="AJ45" s="34">
        <f>PXIL!R45</f>
        <v>0</v>
      </c>
      <c r="AK45" s="34">
        <f>RTM_IEX!L45</f>
        <v>9.64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9.81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6.91</v>
      </c>
      <c r="Z46" s="34">
        <f>IEX!R46</f>
        <v>0</v>
      </c>
      <c r="AA46" s="75">
        <f>STOA!L46</f>
        <v>10.600000000000001</v>
      </c>
      <c r="AB46" s="75">
        <f>-STOA!R46</f>
        <v>0</v>
      </c>
      <c r="AC46">
        <f t="shared" si="0"/>
        <v>0.35422799999999999</v>
      </c>
      <c r="AD46">
        <f t="shared" si="1"/>
        <v>41.815772000000003</v>
      </c>
      <c r="AE46">
        <f>'IDT-1'!D46</f>
        <v>0</v>
      </c>
      <c r="AF46" s="24"/>
      <c r="AG46">
        <f t="shared" si="2"/>
        <v>41.815772000000003</v>
      </c>
      <c r="AI46" s="34">
        <f>PXIL!L46</f>
        <v>0</v>
      </c>
      <c r="AJ46" s="34">
        <f>PXIL!R46</f>
        <v>0</v>
      </c>
      <c r="AK46" s="34">
        <f>RTM_IEX!L46</f>
        <v>8.39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11.27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3.76</v>
      </c>
      <c r="Z47" s="34">
        <f>IEX!R47</f>
        <v>0</v>
      </c>
      <c r="AA47" s="75">
        <f>STOA!L47</f>
        <v>10.65</v>
      </c>
      <c r="AB47" s="75">
        <f>-STOA!R47</f>
        <v>0</v>
      </c>
      <c r="AC47">
        <f t="shared" si="0"/>
        <v>0.51601200000000003</v>
      </c>
      <c r="AD47">
        <f t="shared" si="1"/>
        <v>60.913987999999996</v>
      </c>
      <c r="AE47">
        <f>'IDT-1'!D47</f>
        <v>0</v>
      </c>
      <c r="AF47" s="24"/>
      <c r="AG47">
        <f t="shared" si="2"/>
        <v>60.913987999999996</v>
      </c>
      <c r="AI47" s="34">
        <f>PXIL!L47</f>
        <v>0</v>
      </c>
      <c r="AJ47" s="34">
        <f>PXIL!R47</f>
        <v>0</v>
      </c>
      <c r="AK47" s="34">
        <f>RTM_IEX!L47</f>
        <v>26.51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15.51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10.7</v>
      </c>
      <c r="AB48" s="75">
        <f>-STOA!R48</f>
        <v>0</v>
      </c>
      <c r="AC48">
        <f t="shared" si="0"/>
        <v>0.50030399999999997</v>
      </c>
      <c r="AD48">
        <f t="shared" si="1"/>
        <v>59.059696000000002</v>
      </c>
      <c r="AE48">
        <f>'IDT-1'!D48</f>
        <v>0</v>
      </c>
      <c r="AF48" s="24"/>
      <c r="AG48">
        <f t="shared" si="2"/>
        <v>59.059696000000002</v>
      </c>
      <c r="AI48" s="34">
        <f>PXIL!L48</f>
        <v>0</v>
      </c>
      <c r="AJ48" s="34">
        <f>PXIL!R48</f>
        <v>0</v>
      </c>
      <c r="AK48" s="34">
        <f>RTM_IEX!L48</f>
        <v>26.51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17.350000000000001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10.89</v>
      </c>
      <c r="AB49" s="75">
        <f>-STOA!R49</f>
        <v>0</v>
      </c>
      <c r="AC49">
        <f t="shared" si="0"/>
        <v>0.493836</v>
      </c>
      <c r="AD49">
        <f t="shared" si="1"/>
        <v>58.296164000000005</v>
      </c>
      <c r="AE49">
        <f>'IDT-1'!D49</f>
        <v>0</v>
      </c>
      <c r="AF49" s="24"/>
      <c r="AG49">
        <f t="shared" si="2"/>
        <v>58.296164000000005</v>
      </c>
      <c r="AI49" s="34">
        <f>PXIL!L49</f>
        <v>0</v>
      </c>
      <c r="AJ49" s="34">
        <f>PXIL!R49</f>
        <v>0</v>
      </c>
      <c r="AK49" s="34">
        <f>RTM_IEX!L49</f>
        <v>26.51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16.39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11.18</v>
      </c>
      <c r="AB50" s="75">
        <f>-STOA!R50</f>
        <v>0</v>
      </c>
      <c r="AC50">
        <f t="shared" si="0"/>
        <v>0.49627199999999999</v>
      </c>
      <c r="AD50">
        <f t="shared" si="1"/>
        <v>58.583728000000001</v>
      </c>
      <c r="AE50">
        <f>'IDT-1'!D50</f>
        <v>0</v>
      </c>
      <c r="AF50" s="24"/>
      <c r="AG50">
        <f t="shared" si="2"/>
        <v>58.583728000000001</v>
      </c>
      <c r="AI50" s="34">
        <f>PXIL!L50</f>
        <v>0</v>
      </c>
      <c r="AJ50" s="34">
        <f>PXIL!R50</f>
        <v>0</v>
      </c>
      <c r="AK50" s="34">
        <f>RTM_IEX!L50</f>
        <v>26.51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16.39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11.27</v>
      </c>
      <c r="AB51" s="75">
        <f>-STOA!R51</f>
        <v>0</v>
      </c>
      <c r="AC51">
        <f t="shared" si="0"/>
        <v>0.48887999999999998</v>
      </c>
      <c r="AD51">
        <f t="shared" si="1"/>
        <v>57.711120000000001</v>
      </c>
      <c r="AE51">
        <f>'IDT-1'!D51</f>
        <v>0</v>
      </c>
      <c r="AF51" s="24"/>
      <c r="AG51">
        <f t="shared" si="2"/>
        <v>57.711120000000001</v>
      </c>
      <c r="AI51" s="34">
        <f>PXIL!L51</f>
        <v>0</v>
      </c>
      <c r="AJ51" s="34">
        <f>PXIL!R51</f>
        <v>0</v>
      </c>
      <c r="AK51" s="34">
        <f>RTM_IEX!L51</f>
        <v>26.51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15.42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11.52</v>
      </c>
      <c r="AB52" s="75">
        <f>-STOA!R52</f>
        <v>0</v>
      </c>
      <c r="AC52">
        <f t="shared" si="0"/>
        <v>0.4829159999999999</v>
      </c>
      <c r="AD52">
        <f t="shared" si="1"/>
        <v>57.007083999999999</v>
      </c>
      <c r="AE52">
        <f>'IDT-1'!D52</f>
        <v>0</v>
      </c>
      <c r="AF52" s="24"/>
      <c r="AG52">
        <f t="shared" si="2"/>
        <v>57.007083999999999</v>
      </c>
      <c r="AI52" s="34">
        <f>PXIL!L52</f>
        <v>0</v>
      </c>
      <c r="AJ52" s="34">
        <f>PXIL!R52</f>
        <v>0</v>
      </c>
      <c r="AK52" s="34">
        <f>RTM_IEX!L52</f>
        <v>26.51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14.46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11.370000000000001</v>
      </c>
      <c r="AB53" s="75">
        <f>-STOA!R53</f>
        <v>0</v>
      </c>
      <c r="AC53">
        <f t="shared" si="0"/>
        <v>0.28727999999999998</v>
      </c>
      <c r="AD53">
        <f t="shared" si="1"/>
        <v>33.91272</v>
      </c>
      <c r="AE53">
        <f>'IDT-1'!D53</f>
        <v>0</v>
      </c>
      <c r="AF53" s="24"/>
      <c r="AG53">
        <f t="shared" si="2"/>
        <v>33.91272</v>
      </c>
      <c r="AI53" s="34">
        <f>PXIL!L53</f>
        <v>0</v>
      </c>
      <c r="AJ53" s="34">
        <f>PXIL!R53</f>
        <v>0</v>
      </c>
      <c r="AK53" s="34">
        <f>RTM_IEX!L53</f>
        <v>17.829999999999998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11.27</v>
      </c>
      <c r="AB54" s="75">
        <f>-STOA!R54</f>
        <v>0</v>
      </c>
      <c r="AC54">
        <f t="shared" si="0"/>
        <v>0.28643999999999997</v>
      </c>
      <c r="AD54">
        <f t="shared" si="1"/>
        <v>33.813559999999995</v>
      </c>
      <c r="AE54">
        <f>'IDT-1'!D54</f>
        <v>0</v>
      </c>
      <c r="AF54" s="24"/>
      <c r="AG54">
        <f t="shared" si="2"/>
        <v>33.813559999999995</v>
      </c>
      <c r="AI54" s="34">
        <f>PXIL!L54</f>
        <v>0</v>
      </c>
      <c r="AJ54" s="34">
        <f>PXIL!R54</f>
        <v>0</v>
      </c>
      <c r="AK54" s="34">
        <f>RTM_IEX!L54</f>
        <v>17.829999999999998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11.23</v>
      </c>
      <c r="AB55" s="75">
        <f>-STOA!R55</f>
        <v>0</v>
      </c>
      <c r="AC55">
        <f t="shared" si="0"/>
        <v>0.27400800000000003</v>
      </c>
      <c r="AD55">
        <f t="shared" si="1"/>
        <v>32.345992000000003</v>
      </c>
      <c r="AE55">
        <f>'IDT-1'!D55</f>
        <v>0</v>
      </c>
      <c r="AF55" s="24"/>
      <c r="AG55">
        <f t="shared" si="2"/>
        <v>32.345992000000003</v>
      </c>
      <c r="AI55" s="34">
        <f>PXIL!L55</f>
        <v>0</v>
      </c>
      <c r="AJ55" s="34">
        <f>PXIL!R55</f>
        <v>0</v>
      </c>
      <c r="AK55" s="34">
        <f>RTM_IEX!L55</f>
        <v>16.39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11.08</v>
      </c>
      <c r="AB56" s="75">
        <f>-STOA!R56</f>
        <v>0</v>
      </c>
      <c r="AC56">
        <f t="shared" si="0"/>
        <v>0.27274799999999999</v>
      </c>
      <c r="AD56">
        <f t="shared" si="1"/>
        <v>32.197251999999999</v>
      </c>
      <c r="AE56">
        <f>'IDT-1'!D56</f>
        <v>0</v>
      </c>
      <c r="AF56" s="24"/>
      <c r="AG56">
        <f t="shared" si="2"/>
        <v>32.197251999999999</v>
      </c>
      <c r="AI56" s="34">
        <f>PXIL!L56</f>
        <v>0</v>
      </c>
      <c r="AJ56" s="34">
        <f>PXIL!R56</f>
        <v>0</v>
      </c>
      <c r="AK56" s="34">
        <f>RTM_IEX!L56</f>
        <v>16.39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10.99</v>
      </c>
      <c r="AB57" s="75">
        <f>-STOA!R57</f>
        <v>0</v>
      </c>
      <c r="AC57">
        <f t="shared" si="0"/>
        <v>0.26384399999999997</v>
      </c>
      <c r="AD57">
        <f t="shared" si="1"/>
        <v>31.146156000000001</v>
      </c>
      <c r="AE57">
        <f>'IDT-1'!D57</f>
        <v>0</v>
      </c>
      <c r="AF57" s="24"/>
      <c r="AG57">
        <f t="shared" si="2"/>
        <v>31.146156000000001</v>
      </c>
      <c r="AI57" s="34">
        <f>PXIL!L57</f>
        <v>0</v>
      </c>
      <c r="AJ57" s="34">
        <f>PXIL!R57</f>
        <v>0</v>
      </c>
      <c r="AK57" s="34">
        <f>RTM_IEX!L57</f>
        <v>15.42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10.89</v>
      </c>
      <c r="AB58" s="75">
        <f>-STOA!R58</f>
        <v>0</v>
      </c>
      <c r="AC58">
        <f t="shared" si="0"/>
        <v>0.26300400000000002</v>
      </c>
      <c r="AD58">
        <f t="shared" si="1"/>
        <v>31.046996000000004</v>
      </c>
      <c r="AE58">
        <f>'IDT-1'!D58</f>
        <v>0</v>
      </c>
      <c r="AF58" s="24"/>
      <c r="AG58">
        <f t="shared" si="2"/>
        <v>31.046996000000004</v>
      </c>
      <c r="AI58" s="34">
        <f>PXIL!L58</f>
        <v>0</v>
      </c>
      <c r="AJ58" s="34">
        <f>PXIL!R58</f>
        <v>0</v>
      </c>
      <c r="AK58" s="34">
        <f>RTM_IEX!L58</f>
        <v>15.42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10.7</v>
      </c>
      <c r="AB59" s="75">
        <f>-STOA!R59</f>
        <v>0</v>
      </c>
      <c r="AC59">
        <f t="shared" si="0"/>
        <v>0.26627999999999996</v>
      </c>
      <c r="AD59">
        <f t="shared" si="1"/>
        <v>31.433720000000001</v>
      </c>
      <c r="AE59">
        <f>'IDT-1'!D59</f>
        <v>0</v>
      </c>
      <c r="AF59" s="24"/>
      <c r="AG59">
        <f t="shared" si="2"/>
        <v>31.433720000000001</v>
      </c>
      <c r="AI59" s="34">
        <f>PXIL!L59</f>
        <v>0</v>
      </c>
      <c r="AJ59" s="34">
        <f>PXIL!R59</f>
        <v>0</v>
      </c>
      <c r="AK59" s="34">
        <f>RTM_IEX!L59</f>
        <v>16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10.690000000000001</v>
      </c>
      <c r="AB60" s="75">
        <f>-STOA!R60</f>
        <v>0</v>
      </c>
      <c r="AC60">
        <f t="shared" si="0"/>
        <v>0.26619599999999999</v>
      </c>
      <c r="AD60">
        <f t="shared" si="1"/>
        <v>31.423804000000001</v>
      </c>
      <c r="AE60">
        <f>'IDT-1'!D60</f>
        <v>0</v>
      </c>
      <c r="AF60" s="24"/>
      <c r="AG60">
        <f t="shared" si="2"/>
        <v>31.423804000000001</v>
      </c>
      <c r="AI60" s="34">
        <f>PXIL!L60</f>
        <v>0</v>
      </c>
      <c r="AJ60" s="34">
        <f>PXIL!R60</f>
        <v>0</v>
      </c>
      <c r="AK60" s="34">
        <f>RTM_IEX!L60</f>
        <v>16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10.46</v>
      </c>
      <c r="AB61" s="75">
        <f>-STOA!R61</f>
        <v>0</v>
      </c>
      <c r="AC61">
        <f t="shared" si="0"/>
        <v>0.264264</v>
      </c>
      <c r="AD61">
        <f t="shared" si="1"/>
        <v>31.195736</v>
      </c>
      <c r="AE61">
        <f>'IDT-1'!D61</f>
        <v>0</v>
      </c>
      <c r="AF61" s="24"/>
      <c r="AG61">
        <f t="shared" si="2"/>
        <v>31.195736</v>
      </c>
      <c r="AI61" s="34">
        <f>PXIL!L61</f>
        <v>0</v>
      </c>
      <c r="AJ61" s="34">
        <f>PXIL!R61</f>
        <v>0</v>
      </c>
      <c r="AK61" s="34">
        <f>RTM_IEX!L61</f>
        <v>16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10.280000000000001</v>
      </c>
      <c r="AB62" s="75">
        <f>-STOA!R62</f>
        <v>0</v>
      </c>
      <c r="AC62">
        <f t="shared" si="0"/>
        <v>0.26275199999999999</v>
      </c>
      <c r="AD62">
        <f t="shared" si="1"/>
        <v>31.017248000000002</v>
      </c>
      <c r="AE62">
        <f>'IDT-1'!D62</f>
        <v>0</v>
      </c>
      <c r="AF62" s="24"/>
      <c r="AG62">
        <f t="shared" si="2"/>
        <v>31.017248000000002</v>
      </c>
      <c r="AI62" s="34">
        <f>PXIL!L62</f>
        <v>0</v>
      </c>
      <c r="AJ62" s="34">
        <f>PXIL!R62</f>
        <v>0</v>
      </c>
      <c r="AK62" s="34">
        <f>RTM_IEX!L62</f>
        <v>16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9.76</v>
      </c>
      <c r="AB63" s="75">
        <f>-STOA!R63</f>
        <v>0</v>
      </c>
      <c r="AC63">
        <f t="shared" si="0"/>
        <v>0.258384</v>
      </c>
      <c r="AD63">
        <f t="shared" si="1"/>
        <v>30.501615999999999</v>
      </c>
      <c r="AE63">
        <f>'IDT-1'!D63</f>
        <v>0</v>
      </c>
      <c r="AF63" s="24"/>
      <c r="AG63">
        <f t="shared" si="2"/>
        <v>30.501615999999999</v>
      </c>
      <c r="AI63" s="34">
        <f>PXIL!L63</f>
        <v>0</v>
      </c>
      <c r="AJ63" s="34">
        <f>PXIL!R63</f>
        <v>0</v>
      </c>
      <c r="AK63" s="34">
        <f>RTM_IEX!L63</f>
        <v>16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9.2800000000000011</v>
      </c>
      <c r="AB64" s="75">
        <f>-STOA!R64</f>
        <v>0</v>
      </c>
      <c r="AC64">
        <f t="shared" si="0"/>
        <v>0.25762799999999997</v>
      </c>
      <c r="AD64">
        <f t="shared" si="1"/>
        <v>30.412372000000001</v>
      </c>
      <c r="AE64">
        <f>'IDT-1'!D64</f>
        <v>0</v>
      </c>
      <c r="AF64" s="24"/>
      <c r="AG64">
        <f t="shared" si="2"/>
        <v>30.412372000000001</v>
      </c>
      <c r="AI64" s="34">
        <f>PXIL!L64</f>
        <v>0</v>
      </c>
      <c r="AJ64" s="34">
        <f>PXIL!R64</f>
        <v>0</v>
      </c>
      <c r="AK64" s="34">
        <f>RTM_IEX!L64</f>
        <v>16.39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9.0500000000000007</v>
      </c>
      <c r="AB65" s="75">
        <f>-STOA!R65</f>
        <v>0</v>
      </c>
      <c r="AC65">
        <f t="shared" si="0"/>
        <v>0.25813199999999997</v>
      </c>
      <c r="AD65">
        <f t="shared" si="1"/>
        <v>30.471868000000001</v>
      </c>
      <c r="AE65">
        <f>'IDT-1'!D65</f>
        <v>0</v>
      </c>
      <c r="AF65" s="24"/>
      <c r="AG65">
        <f t="shared" si="2"/>
        <v>30.471868000000001</v>
      </c>
      <c r="AI65" s="34">
        <f>PXIL!L65</f>
        <v>0</v>
      </c>
      <c r="AJ65" s="34">
        <f>PXIL!R65</f>
        <v>0</v>
      </c>
      <c r="AK65" s="34">
        <f>RTM_IEX!L65</f>
        <v>16.68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8.56</v>
      </c>
      <c r="AB66" s="75">
        <f>-STOA!R66</f>
        <v>0</v>
      </c>
      <c r="AC66">
        <f t="shared" si="0"/>
        <v>0.25964399999999999</v>
      </c>
      <c r="AD66">
        <f t="shared" si="1"/>
        <v>30.650356000000002</v>
      </c>
      <c r="AE66">
        <f>'IDT-1'!D66</f>
        <v>0</v>
      </c>
      <c r="AF66" s="24"/>
      <c r="AG66">
        <f t="shared" si="2"/>
        <v>30.650356000000002</v>
      </c>
      <c r="AI66" s="34">
        <f>PXIL!L66</f>
        <v>0</v>
      </c>
      <c r="AJ66" s="34">
        <f>PXIL!R66</f>
        <v>0</v>
      </c>
      <c r="AK66" s="34">
        <f>RTM_IEX!L66</f>
        <v>17.350000000000001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8.07</v>
      </c>
      <c r="AB67" s="75">
        <f>-STOA!R67</f>
        <v>0</v>
      </c>
      <c r="AC67">
        <f t="shared" si="0"/>
        <v>0.27173999999999998</v>
      </c>
      <c r="AD67">
        <f t="shared" si="1"/>
        <v>32.07826</v>
      </c>
      <c r="AE67">
        <f>'IDT-1'!D67</f>
        <v>0</v>
      </c>
      <c r="AF67" s="24"/>
      <c r="AG67">
        <f t="shared" si="2"/>
        <v>32.07826</v>
      </c>
      <c r="AI67" s="34">
        <f>PXIL!L67</f>
        <v>0</v>
      </c>
      <c r="AJ67" s="34">
        <f>PXIL!R67</f>
        <v>0</v>
      </c>
      <c r="AK67" s="34">
        <f>RTM_IEX!L67</f>
        <v>2.89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16.39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0.27635999999999999</v>
      </c>
      <c r="AD68">
        <f t="shared" ref="AD68:AD98" si="4">SUM(B68:AB68,AI68:AT68)-AC68</f>
        <v>32.623640000000009</v>
      </c>
      <c r="AE68">
        <f>'IDT-1'!D68</f>
        <v>0</v>
      </c>
      <c r="AF68" s="24"/>
      <c r="AG68">
        <f t="shared" ref="AG68:AG98" si="5">SUM(AD68:AF68)</f>
        <v>32.623640000000009</v>
      </c>
      <c r="AI68" s="34">
        <f>PXIL!L68</f>
        <v>0</v>
      </c>
      <c r="AJ68" s="34">
        <f>PXIL!R68</f>
        <v>0</v>
      </c>
      <c r="AK68" s="34">
        <f>RTM_IEX!L68</f>
        <v>3.86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16.39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7.13</v>
      </c>
      <c r="Z69" s="34">
        <f>IEX!R69</f>
        <v>0</v>
      </c>
      <c r="AA69" s="75">
        <f>STOA!L69</f>
        <v>7.25</v>
      </c>
      <c r="AB69" s="75">
        <f>-STOA!R69</f>
        <v>0</v>
      </c>
      <c r="AC69">
        <f t="shared" si="3"/>
        <v>0.24788399999999999</v>
      </c>
      <c r="AD69">
        <f t="shared" si="4"/>
        <v>29.262115999999999</v>
      </c>
      <c r="AE69">
        <f>'IDT-1'!D69</f>
        <v>0</v>
      </c>
      <c r="AF69" s="24"/>
      <c r="AG69">
        <f t="shared" si="5"/>
        <v>29.262115999999999</v>
      </c>
      <c r="AI69" s="34">
        <f>PXIL!L69</f>
        <v>0</v>
      </c>
      <c r="AJ69" s="34">
        <f>PXIL!R69</f>
        <v>0</v>
      </c>
      <c r="AK69" s="34">
        <f>RTM_IEX!L69</f>
        <v>2.89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7.24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8.34</v>
      </c>
      <c r="Z70" s="34">
        <f>IEX!R70</f>
        <v>0</v>
      </c>
      <c r="AA70" s="75">
        <f>STOA!L70</f>
        <v>6.86</v>
      </c>
      <c r="AB70" s="75">
        <f>-STOA!R70</f>
        <v>0</v>
      </c>
      <c r="AC70">
        <f t="shared" si="3"/>
        <v>0.26039999999999996</v>
      </c>
      <c r="AD70">
        <f t="shared" si="4"/>
        <v>30.739599999999999</v>
      </c>
      <c r="AE70">
        <f>'IDT-1'!D70</f>
        <v>0</v>
      </c>
      <c r="AF70" s="24"/>
      <c r="AG70">
        <f t="shared" si="5"/>
        <v>30.739599999999999</v>
      </c>
      <c r="AI70" s="34">
        <f>PXIL!L70</f>
        <v>0</v>
      </c>
      <c r="AJ70" s="34">
        <f>PXIL!R70</f>
        <v>0</v>
      </c>
      <c r="AK70" s="34">
        <f>RTM_IEX!L70</f>
        <v>6.37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4.43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6.44</v>
      </c>
      <c r="Z71" s="34">
        <f>IEX!R71</f>
        <v>0</v>
      </c>
      <c r="AA71" s="75">
        <f>STOA!L71</f>
        <v>6.4700000000000006</v>
      </c>
      <c r="AB71" s="75">
        <f>-STOA!R71</f>
        <v>0</v>
      </c>
      <c r="AC71">
        <f t="shared" si="3"/>
        <v>0.22587600000000002</v>
      </c>
      <c r="AD71">
        <f t="shared" si="4"/>
        <v>26.664124000000001</v>
      </c>
      <c r="AE71">
        <f>'IDT-1'!D71</f>
        <v>0</v>
      </c>
      <c r="AF71" s="24"/>
      <c r="AG71">
        <f t="shared" si="5"/>
        <v>26.664124000000001</v>
      </c>
      <c r="AI71" s="34">
        <f>PXIL!L71</f>
        <v>0</v>
      </c>
      <c r="AJ71" s="34">
        <f>PXIL!R71</f>
        <v>0</v>
      </c>
      <c r="AK71" s="34">
        <f>RTM_IEX!L71</f>
        <v>7.33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1.65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5.78</v>
      </c>
      <c r="Z72" s="34">
        <f>IEX!R72</f>
        <v>0</v>
      </c>
      <c r="AA72" s="75">
        <f>STOA!L72</f>
        <v>6.1800000000000006</v>
      </c>
      <c r="AB72" s="75">
        <f>-STOA!R72</f>
        <v>0</v>
      </c>
      <c r="AC72">
        <f t="shared" si="3"/>
        <v>0.21335999999999999</v>
      </c>
      <c r="AD72">
        <f t="shared" si="4"/>
        <v>25.186639999999997</v>
      </c>
      <c r="AE72">
        <f>'IDT-1'!D72</f>
        <v>0</v>
      </c>
      <c r="AF72" s="24"/>
      <c r="AG72">
        <f t="shared" si="5"/>
        <v>25.186639999999997</v>
      </c>
      <c r="AI72" s="34">
        <f>PXIL!L72</f>
        <v>0</v>
      </c>
      <c r="AJ72" s="34">
        <f>PXIL!R72</f>
        <v>0</v>
      </c>
      <c r="AK72" s="34">
        <f>RTM_IEX!L72</f>
        <v>6.81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1.63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6.03</v>
      </c>
      <c r="Z73" s="34">
        <f>IEX!R73</f>
        <v>0</v>
      </c>
      <c r="AA73" s="75">
        <f>STOA!L73</f>
        <v>5.98</v>
      </c>
      <c r="AB73" s="75">
        <f>-STOA!R73</f>
        <v>0</v>
      </c>
      <c r="AC73">
        <f t="shared" si="3"/>
        <v>0.20899200000000001</v>
      </c>
      <c r="AD73">
        <f t="shared" si="4"/>
        <v>24.671008000000004</v>
      </c>
      <c r="AE73">
        <f>'IDT-1'!D73</f>
        <v>0</v>
      </c>
      <c r="AF73" s="24"/>
      <c r="AG73">
        <f t="shared" si="5"/>
        <v>24.671008000000004</v>
      </c>
      <c r="AI73" s="34">
        <f>PXIL!L73</f>
        <v>0</v>
      </c>
      <c r="AJ73" s="34">
        <f>PXIL!R73</f>
        <v>0</v>
      </c>
      <c r="AK73" s="34">
        <f>RTM_IEX!L73</f>
        <v>6.33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1.54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5.64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0.21126</v>
      </c>
      <c r="AD74">
        <f t="shared" si="4"/>
        <v>24.938740000000003</v>
      </c>
      <c r="AE74">
        <f>'IDT-1'!D74</f>
        <v>0</v>
      </c>
      <c r="AF74" s="24"/>
      <c r="AG74">
        <f t="shared" si="5"/>
        <v>24.938740000000003</v>
      </c>
      <c r="AI74" s="34">
        <f>PXIL!L74</f>
        <v>0</v>
      </c>
      <c r="AJ74" s="34">
        <f>PXIL!R74</f>
        <v>0</v>
      </c>
      <c r="AK74" s="34">
        <f>RTM_IEX!L74</f>
        <v>7.2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1.53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9.0500000000000007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0.23755199999999999</v>
      </c>
      <c r="AD75">
        <f t="shared" si="4"/>
        <v>28.042448</v>
      </c>
      <c r="AE75">
        <f>'IDT-1'!D75</f>
        <v>0</v>
      </c>
      <c r="AF75" s="24"/>
      <c r="AG75">
        <f t="shared" si="5"/>
        <v>28.042448</v>
      </c>
      <c r="AI75" s="34">
        <f>PXIL!L75</f>
        <v>0</v>
      </c>
      <c r="AJ75" s="34">
        <f>PXIL!R75</f>
        <v>0</v>
      </c>
      <c r="AK75" s="34">
        <f>RTM_IEX!L75</f>
        <v>6.91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1.54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9.24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0.23956799999999998</v>
      </c>
      <c r="AD76">
        <f t="shared" si="4"/>
        <v>28.280432000000001</v>
      </c>
      <c r="AE76">
        <f>'IDT-1'!D76</f>
        <v>0</v>
      </c>
      <c r="AF76" s="24"/>
      <c r="AG76">
        <f t="shared" si="5"/>
        <v>28.280432000000001</v>
      </c>
      <c r="AI76" s="34">
        <f>PXIL!L76</f>
        <v>0</v>
      </c>
      <c r="AJ76" s="34">
        <f>PXIL!R76</f>
        <v>0</v>
      </c>
      <c r="AK76" s="34">
        <f>RTM_IEX!L76</f>
        <v>6.86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1.64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9.2899999999999991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0.25519199999999997</v>
      </c>
      <c r="AD77">
        <f t="shared" si="4"/>
        <v>30.124808000000002</v>
      </c>
      <c r="AE77">
        <f>'IDT-1'!D77</f>
        <v>0</v>
      </c>
      <c r="AF77" s="24"/>
      <c r="AG77">
        <f t="shared" si="5"/>
        <v>30.124808000000002</v>
      </c>
      <c r="AI77" s="34">
        <f>PXIL!L77</f>
        <v>0</v>
      </c>
      <c r="AJ77" s="34">
        <f>PXIL!R77</f>
        <v>0</v>
      </c>
      <c r="AK77" s="34">
        <f>RTM_IEX!L77</f>
        <v>8.67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1.64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11.06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0.26334000000000002</v>
      </c>
      <c r="AD78">
        <f t="shared" si="4"/>
        <v>31.086660000000002</v>
      </c>
      <c r="AE78">
        <f>'IDT-1'!D78</f>
        <v>0</v>
      </c>
      <c r="AF78" s="24"/>
      <c r="AG78">
        <f t="shared" si="5"/>
        <v>31.086660000000002</v>
      </c>
      <c r="AI78" s="34">
        <f>PXIL!L78</f>
        <v>0</v>
      </c>
      <c r="AJ78" s="34">
        <f>PXIL!R78</f>
        <v>0</v>
      </c>
      <c r="AK78" s="34">
        <f>RTM_IEX!L78</f>
        <v>7.9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1.61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13.79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0.29954399999999998</v>
      </c>
      <c r="AD79">
        <f t="shared" si="4"/>
        <v>35.360455999999999</v>
      </c>
      <c r="AE79">
        <f>'IDT-1'!D79</f>
        <v>0</v>
      </c>
      <c r="AF79" s="24"/>
      <c r="AG79">
        <f t="shared" si="5"/>
        <v>35.360455999999999</v>
      </c>
      <c r="AI79" s="34">
        <f>PXIL!L79</f>
        <v>0</v>
      </c>
      <c r="AJ79" s="34">
        <f>PXIL!R79</f>
        <v>0</v>
      </c>
      <c r="AK79" s="34">
        <f>RTM_IEX!L79</f>
        <v>9.23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1.86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14.33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0.30046799999999996</v>
      </c>
      <c r="AD80">
        <f t="shared" si="4"/>
        <v>35.469532000000001</v>
      </c>
      <c r="AE80">
        <f>'IDT-1'!D80</f>
        <v>0</v>
      </c>
      <c r="AF80" s="24"/>
      <c r="AG80">
        <f t="shared" si="5"/>
        <v>35.469532000000001</v>
      </c>
      <c r="AI80" s="34">
        <f>PXIL!L80</f>
        <v>0</v>
      </c>
      <c r="AJ80" s="34">
        <f>PXIL!R80</f>
        <v>0</v>
      </c>
      <c r="AK80" s="34">
        <f>RTM_IEX!L80</f>
        <v>9.0299999999999994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1.63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16.12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0.315</v>
      </c>
      <c r="AD81">
        <f t="shared" si="4"/>
        <v>37.185000000000002</v>
      </c>
      <c r="AE81">
        <f>'IDT-1'!D81</f>
        <v>0</v>
      </c>
      <c r="AF81" s="24"/>
      <c r="AG81">
        <f t="shared" si="5"/>
        <v>37.185000000000002</v>
      </c>
      <c r="AI81" s="34">
        <f>PXIL!L81</f>
        <v>0</v>
      </c>
      <c r="AJ81" s="34">
        <f>PXIL!R81</f>
        <v>0</v>
      </c>
      <c r="AK81" s="34">
        <f>RTM_IEX!L81</f>
        <v>8.68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1.92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0.30920399999999998</v>
      </c>
      <c r="AD82">
        <f t="shared" si="4"/>
        <v>36.500796000000001</v>
      </c>
      <c r="AE82">
        <f>'IDT-1'!D82</f>
        <v>0</v>
      </c>
      <c r="AF82" s="24"/>
      <c r="AG82">
        <f t="shared" si="5"/>
        <v>36.500796000000001</v>
      </c>
      <c r="AI82" s="34">
        <f>PXIL!L82</f>
        <v>0</v>
      </c>
      <c r="AJ82" s="34">
        <f>PXIL!R82</f>
        <v>0</v>
      </c>
      <c r="AK82" s="34">
        <f>RTM_IEX!L82</f>
        <v>26.03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0.30105599999999999</v>
      </c>
      <c r="AD83">
        <f t="shared" si="4"/>
        <v>35.538944000000001</v>
      </c>
      <c r="AE83">
        <f>'IDT-1'!D83</f>
        <v>0</v>
      </c>
      <c r="AF83" s="24"/>
      <c r="AG83">
        <f t="shared" si="5"/>
        <v>35.538944000000001</v>
      </c>
      <c r="AI83" s="34">
        <f>PXIL!L83</f>
        <v>0</v>
      </c>
      <c r="AJ83" s="34">
        <f>PXIL!R83</f>
        <v>0</v>
      </c>
      <c r="AK83" s="34">
        <f>RTM_IEX!L83</f>
        <v>25.06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0.29299200000000003</v>
      </c>
      <c r="AD84">
        <f t="shared" si="4"/>
        <v>34.587008000000004</v>
      </c>
      <c r="AE84">
        <f>'IDT-1'!D84</f>
        <v>0</v>
      </c>
      <c r="AF84" s="24"/>
      <c r="AG84">
        <f t="shared" si="5"/>
        <v>34.587008000000004</v>
      </c>
      <c r="AI84" s="34">
        <f>PXIL!L84</f>
        <v>0</v>
      </c>
      <c r="AJ84" s="34">
        <f>PXIL!R84</f>
        <v>0</v>
      </c>
      <c r="AK84" s="34">
        <f>RTM_IEX!L84</f>
        <v>24.1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0.28492800000000001</v>
      </c>
      <c r="AD85">
        <f t="shared" si="4"/>
        <v>33.635072000000001</v>
      </c>
      <c r="AE85">
        <f>'IDT-1'!D85</f>
        <v>0</v>
      </c>
      <c r="AF85" s="24"/>
      <c r="AG85">
        <f t="shared" si="5"/>
        <v>33.635072000000001</v>
      </c>
      <c r="AI85" s="34">
        <f>PXIL!L85</f>
        <v>0</v>
      </c>
      <c r="AJ85" s="34">
        <f>PXIL!R85</f>
        <v>0</v>
      </c>
      <c r="AK85" s="34">
        <f>RTM_IEX!L85</f>
        <v>23.14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0.28492800000000001</v>
      </c>
      <c r="AD86">
        <f t="shared" si="4"/>
        <v>33.635072000000001</v>
      </c>
      <c r="AE86">
        <f>'IDT-1'!D86</f>
        <v>0</v>
      </c>
      <c r="AF86" s="24"/>
      <c r="AG86">
        <f t="shared" si="5"/>
        <v>33.635072000000001</v>
      </c>
      <c r="AI86" s="34">
        <f>PXIL!L86</f>
        <v>0</v>
      </c>
      <c r="AJ86" s="34">
        <f>PXIL!R86</f>
        <v>0</v>
      </c>
      <c r="AK86" s="34">
        <f>RTM_IEX!L86</f>
        <v>23.14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0.28492800000000001</v>
      </c>
      <c r="AD87">
        <f t="shared" si="4"/>
        <v>33.635072000000001</v>
      </c>
      <c r="AE87">
        <f>'IDT-1'!D87</f>
        <v>0</v>
      </c>
      <c r="AF87" s="24"/>
      <c r="AG87">
        <f t="shared" si="5"/>
        <v>33.635072000000001</v>
      </c>
      <c r="AI87" s="34">
        <f>PXIL!L87</f>
        <v>0</v>
      </c>
      <c r="AJ87" s="34">
        <f>PXIL!R87</f>
        <v>0</v>
      </c>
      <c r="AK87" s="34">
        <f>RTM_IEX!L87</f>
        <v>23.14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0.27678000000000003</v>
      </c>
      <c r="AD88">
        <f t="shared" si="4"/>
        <v>32.673220000000001</v>
      </c>
      <c r="AE88">
        <f>'IDT-1'!D88</f>
        <v>0</v>
      </c>
      <c r="AF88" s="24"/>
      <c r="AG88">
        <f t="shared" si="5"/>
        <v>32.673220000000001</v>
      </c>
      <c r="AI88" s="34">
        <f>PXIL!L88</f>
        <v>0</v>
      </c>
      <c r="AJ88" s="34">
        <f>PXIL!R88</f>
        <v>0</v>
      </c>
      <c r="AK88" s="34">
        <f>RTM_IEX!L88</f>
        <v>22.17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0.26863199999999998</v>
      </c>
      <c r="AD89">
        <f t="shared" si="4"/>
        <v>31.711368</v>
      </c>
      <c r="AE89">
        <f>'IDT-1'!D89</f>
        <v>0</v>
      </c>
      <c r="AF89" s="24"/>
      <c r="AG89">
        <f t="shared" si="5"/>
        <v>31.711368</v>
      </c>
      <c r="AI89" s="34">
        <f>PXIL!L89</f>
        <v>0</v>
      </c>
      <c r="AJ89" s="34">
        <f>PXIL!R89</f>
        <v>0</v>
      </c>
      <c r="AK89" s="34">
        <f>RTM_IEX!L89</f>
        <v>21.2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0.26056799999999997</v>
      </c>
      <c r="AD90">
        <f t="shared" si="4"/>
        <v>30.759432</v>
      </c>
      <c r="AE90">
        <f>'IDT-1'!D90</f>
        <v>0</v>
      </c>
      <c r="AF90" s="24"/>
      <c r="AG90">
        <f t="shared" si="5"/>
        <v>30.759432</v>
      </c>
      <c r="AI90" s="34">
        <f>PXIL!L90</f>
        <v>0</v>
      </c>
      <c r="AJ90" s="34">
        <f>PXIL!R90</f>
        <v>0</v>
      </c>
      <c r="AK90" s="34">
        <f>RTM_IEX!L90</f>
        <v>20.239999999999998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0.24443999999999999</v>
      </c>
      <c r="AD91">
        <f t="shared" si="4"/>
        <v>28.855560000000001</v>
      </c>
      <c r="AE91">
        <f>'IDT-1'!D91</f>
        <v>0</v>
      </c>
      <c r="AF91" s="24"/>
      <c r="AG91">
        <f t="shared" si="5"/>
        <v>28.855560000000001</v>
      </c>
      <c r="AI91" s="34">
        <f>PXIL!L91</f>
        <v>0</v>
      </c>
      <c r="AJ91" s="34">
        <f>PXIL!R91</f>
        <v>0</v>
      </c>
      <c r="AK91" s="34">
        <f>RTM_IEX!L91</f>
        <v>18.32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0.236292</v>
      </c>
      <c r="AD92">
        <f t="shared" si="4"/>
        <v>27.893708000000004</v>
      </c>
      <c r="AE92">
        <f>'IDT-1'!D92</f>
        <v>0</v>
      </c>
      <c r="AF92" s="24"/>
      <c r="AG92">
        <f t="shared" si="5"/>
        <v>27.893708000000004</v>
      </c>
      <c r="AI92" s="34">
        <f>PXIL!L92</f>
        <v>0</v>
      </c>
      <c r="AJ92" s="34">
        <f>PXIL!R92</f>
        <v>0</v>
      </c>
      <c r="AK92" s="34">
        <f>RTM_IEX!L92</f>
        <v>17.350000000000001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0.22822799999999999</v>
      </c>
      <c r="AD93">
        <f t="shared" si="4"/>
        <v>26.941772</v>
      </c>
      <c r="AE93">
        <f>'IDT-1'!D93</f>
        <v>0</v>
      </c>
      <c r="AF93" s="24"/>
      <c r="AG93">
        <f t="shared" si="5"/>
        <v>26.941772</v>
      </c>
      <c r="AI93" s="34">
        <f>PXIL!L93</f>
        <v>0</v>
      </c>
      <c r="AJ93" s="34">
        <f>PXIL!R93</f>
        <v>0</v>
      </c>
      <c r="AK93" s="34">
        <f>RTM_IEX!L93</f>
        <v>16.39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0.21042</v>
      </c>
      <c r="AD94">
        <f t="shared" si="4"/>
        <v>24.839580000000002</v>
      </c>
      <c r="AE94">
        <f>'IDT-1'!D94</f>
        <v>0</v>
      </c>
      <c r="AF94" s="24"/>
      <c r="AG94">
        <f t="shared" si="5"/>
        <v>24.839580000000002</v>
      </c>
      <c r="AI94" s="34">
        <f>PXIL!L94</f>
        <v>0</v>
      </c>
      <c r="AJ94" s="34">
        <f>PXIL!R94</f>
        <v>0</v>
      </c>
      <c r="AK94" s="34">
        <f>RTM_IEX!L94</f>
        <v>14.27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0.20227200000000001</v>
      </c>
      <c r="AD95">
        <f t="shared" si="4"/>
        <v>23.877728000000001</v>
      </c>
      <c r="AE95">
        <f>'IDT-1'!D95</f>
        <v>0</v>
      </c>
      <c r="AF95" s="24"/>
      <c r="AG95">
        <f t="shared" si="5"/>
        <v>23.877728000000001</v>
      </c>
      <c r="AI95" s="34">
        <f>PXIL!L95</f>
        <v>0</v>
      </c>
      <c r="AJ95" s="34">
        <f>PXIL!R95</f>
        <v>0</v>
      </c>
      <c r="AK95" s="34">
        <f>RTM_IEX!L95</f>
        <v>13.3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0.186144</v>
      </c>
      <c r="AD96">
        <f t="shared" si="4"/>
        <v>21.973856000000005</v>
      </c>
      <c r="AE96">
        <f>'IDT-1'!D96</f>
        <v>0</v>
      </c>
      <c r="AF96" s="24"/>
      <c r="AG96">
        <f t="shared" si="5"/>
        <v>21.973856000000005</v>
      </c>
      <c r="AI96" s="34">
        <f>PXIL!L96</f>
        <v>0</v>
      </c>
      <c r="AJ96" s="34">
        <f>PXIL!R96</f>
        <v>0</v>
      </c>
      <c r="AK96" s="34">
        <f>RTM_IEX!L96</f>
        <v>11.38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0.17799599999999999</v>
      </c>
      <c r="AD97">
        <f t="shared" si="4"/>
        <v>21.012004000000001</v>
      </c>
      <c r="AE97">
        <f>'IDT-1'!D97</f>
        <v>0</v>
      </c>
      <c r="AF97" s="24"/>
      <c r="AG97">
        <f t="shared" si="5"/>
        <v>21.012004000000001</v>
      </c>
      <c r="AI97" s="34">
        <f>PXIL!L97</f>
        <v>0</v>
      </c>
      <c r="AJ97" s="34">
        <f>PXIL!R97</f>
        <v>0</v>
      </c>
      <c r="AK97" s="34">
        <f>RTM_IEX!L97</f>
        <v>10.41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0.169932</v>
      </c>
      <c r="AD98">
        <f t="shared" si="4"/>
        <v>20.060068000000001</v>
      </c>
      <c r="AE98">
        <f>'IDT-1'!D98</f>
        <v>0</v>
      </c>
      <c r="AF98" s="24"/>
      <c r="AG98">
        <f t="shared" si="5"/>
        <v>20.060068000000001</v>
      </c>
      <c r="AI98" s="34">
        <f>PXIL!L98</f>
        <v>0</v>
      </c>
      <c r="AJ98" s="34">
        <f>PXIL!R98</f>
        <v>0</v>
      </c>
      <c r="AK98" s="34">
        <f>RTM_IEX!L98</f>
        <v>9.4499999999999993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0.12000213546389191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5.5205000000000004E-2</v>
      </c>
      <c r="Z99" s="34">
        <f t="shared" si="6"/>
        <v>0</v>
      </c>
      <c r="AA99" s="75">
        <f t="shared" si="6"/>
        <v>0.1749374999999998</v>
      </c>
      <c r="AB99" s="75">
        <f t="shared" si="6"/>
        <v>0</v>
      </c>
      <c r="AC99">
        <f t="shared" si="6"/>
        <v>6.0100499378966934E-3</v>
      </c>
      <c r="AD99">
        <f t="shared" si="6"/>
        <v>0.70947208552599528</v>
      </c>
      <c r="AE99">
        <f t="shared" ref="AE99:AT99" si="7">SUM(AE3:AE98)/4000</f>
        <v>0</v>
      </c>
      <c r="AG99">
        <f t="shared" si="7"/>
        <v>0.70947208552599528</v>
      </c>
      <c r="AI99">
        <f t="shared" si="7"/>
        <v>0</v>
      </c>
      <c r="AJ99">
        <f t="shared" si="7"/>
        <v>0</v>
      </c>
      <c r="AK99">
        <f t="shared" si="7"/>
        <v>0.30220999999999998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6.3127499999999989E-2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9.64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14.36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0.2016</v>
      </c>
      <c r="AD3">
        <f>SUM(B3:AB3,AI3:AT3)-AC3</f>
        <v>23.798400000000001</v>
      </c>
      <c r="AE3">
        <v>0</v>
      </c>
      <c r="AF3" s="24"/>
      <c r="AG3">
        <f>SUM(AD3:AF3)</f>
        <v>23.798400000000001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9.64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11.38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0.176568</v>
      </c>
      <c r="AD4">
        <f t="shared" ref="AD4:AD67" si="1">SUM(B4:AB4,AI4:AT4)-AC4</f>
        <v>20.843432000000004</v>
      </c>
      <c r="AE4">
        <v>0</v>
      </c>
      <c r="AF4" s="24"/>
      <c r="AG4">
        <f t="shared" ref="AG4:AG67" si="2">SUM(AD4:AF4)</f>
        <v>20.843432000000004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9.64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13.3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0.19269600000000001</v>
      </c>
      <c r="AD5">
        <f t="shared" si="1"/>
        <v>22.747304</v>
      </c>
      <c r="AE5">
        <v>0</v>
      </c>
      <c r="AF5" s="24"/>
      <c r="AG5">
        <f t="shared" si="2"/>
        <v>22.747304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9.64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14.36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0.2016</v>
      </c>
      <c r="AD6">
        <f t="shared" si="1"/>
        <v>23.798400000000001</v>
      </c>
      <c r="AE6">
        <v>0</v>
      </c>
      <c r="AF6" s="24"/>
      <c r="AG6">
        <f t="shared" si="2"/>
        <v>23.798400000000001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9.64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9.4499999999999993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0.160356</v>
      </c>
      <c r="AD7">
        <f t="shared" si="1"/>
        <v>18.929644</v>
      </c>
      <c r="AE7">
        <v>0</v>
      </c>
      <c r="AF7" s="24"/>
      <c r="AG7">
        <f t="shared" si="2"/>
        <v>18.929644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9.64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7.52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0.14414399999999999</v>
      </c>
      <c r="AD8">
        <f t="shared" si="1"/>
        <v>17.015855999999999</v>
      </c>
      <c r="AE8">
        <v>0</v>
      </c>
      <c r="AF8" s="24"/>
      <c r="AG8">
        <f t="shared" si="2"/>
        <v>17.015855999999999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9.64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6.27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0.13364399999999999</v>
      </c>
      <c r="AD9">
        <f t="shared" si="1"/>
        <v>15.776356</v>
      </c>
      <c r="AE9">
        <v>0</v>
      </c>
      <c r="AF9" s="24"/>
      <c r="AG9">
        <f t="shared" si="2"/>
        <v>15.776356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9.64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6.07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0.131964</v>
      </c>
      <c r="AD10">
        <f t="shared" si="1"/>
        <v>15.578036000000001</v>
      </c>
      <c r="AE10">
        <v>0</v>
      </c>
      <c r="AF10" s="24"/>
      <c r="AG10">
        <f t="shared" si="2"/>
        <v>15.578036000000001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9.64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7.71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0.14574000000000001</v>
      </c>
      <c r="AD11">
        <f t="shared" si="1"/>
        <v>17.204260000000001</v>
      </c>
      <c r="AE11">
        <v>0</v>
      </c>
      <c r="AF11" s="24"/>
      <c r="AG11">
        <f t="shared" si="2"/>
        <v>17.204260000000001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9.64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6.46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0.13524</v>
      </c>
      <c r="AD12">
        <f t="shared" si="1"/>
        <v>15.964760000000002</v>
      </c>
      <c r="AE12">
        <v>0</v>
      </c>
      <c r="AF12" s="24"/>
      <c r="AG12">
        <f t="shared" si="2"/>
        <v>15.964760000000002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9.64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8.19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0.14977199999999999</v>
      </c>
      <c r="AD13">
        <f t="shared" si="1"/>
        <v>17.680228</v>
      </c>
      <c r="AE13">
        <v>0</v>
      </c>
      <c r="AF13" s="24"/>
      <c r="AG13">
        <f t="shared" si="2"/>
        <v>17.680228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9.64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10.029999999999999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0.16522800000000001</v>
      </c>
      <c r="AD14">
        <f t="shared" si="1"/>
        <v>19.504772000000003</v>
      </c>
      <c r="AE14">
        <v>0</v>
      </c>
      <c r="AF14" s="24"/>
      <c r="AG14">
        <f t="shared" si="2"/>
        <v>19.504772000000003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9.64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8.2899999999999991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0.150612</v>
      </c>
      <c r="AD15">
        <f t="shared" si="1"/>
        <v>17.779388000000001</v>
      </c>
      <c r="AE15">
        <v>0</v>
      </c>
      <c r="AF15" s="24"/>
      <c r="AG15">
        <f t="shared" si="2"/>
        <v>17.779388000000001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9.64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5.88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0.13036799999999998</v>
      </c>
      <c r="AD16">
        <f t="shared" si="1"/>
        <v>15.389631999999999</v>
      </c>
      <c r="AE16">
        <v>0</v>
      </c>
      <c r="AF16" s="24"/>
      <c r="AG16">
        <f t="shared" si="2"/>
        <v>15.389631999999999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9.64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8.8699999999999992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0.15548399999999998</v>
      </c>
      <c r="AD17">
        <f t="shared" si="1"/>
        <v>18.354515999999997</v>
      </c>
      <c r="AE17">
        <v>0</v>
      </c>
      <c r="AF17" s="24"/>
      <c r="AG17">
        <f t="shared" si="2"/>
        <v>18.354515999999997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9.64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9.93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0.16438799999999998</v>
      </c>
      <c r="AD18">
        <f t="shared" si="1"/>
        <v>19.405612000000001</v>
      </c>
      <c r="AE18">
        <v>0</v>
      </c>
      <c r="AF18" s="24"/>
      <c r="AG18">
        <f t="shared" si="2"/>
        <v>19.405612000000001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9.64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10.029999999999999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0.16522800000000001</v>
      </c>
      <c r="AD19">
        <f t="shared" si="1"/>
        <v>19.504772000000003</v>
      </c>
      <c r="AE19">
        <v>0</v>
      </c>
      <c r="AF19" s="24"/>
      <c r="AG19">
        <f t="shared" si="2"/>
        <v>19.504772000000003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9.64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10.99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0.173292</v>
      </c>
      <c r="AD20">
        <f t="shared" si="1"/>
        <v>20.456708000000003</v>
      </c>
      <c r="AE20">
        <v>0</v>
      </c>
      <c r="AF20" s="24"/>
      <c r="AG20">
        <f t="shared" si="2"/>
        <v>20.456708000000003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9.64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13.21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0.19194</v>
      </c>
      <c r="AD21">
        <f t="shared" si="1"/>
        <v>22.658060000000003</v>
      </c>
      <c r="AE21">
        <v>0</v>
      </c>
      <c r="AF21" s="24"/>
      <c r="AG21">
        <f t="shared" si="2"/>
        <v>22.658060000000003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9.64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11.66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0.17892</v>
      </c>
      <c r="AD22">
        <f t="shared" si="1"/>
        <v>21.121079999999999</v>
      </c>
      <c r="AE22">
        <v>0</v>
      </c>
      <c r="AF22" s="24"/>
      <c r="AG22">
        <f t="shared" si="2"/>
        <v>21.121079999999999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9.64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10.99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0.173292</v>
      </c>
      <c r="AD23">
        <f t="shared" si="1"/>
        <v>20.456708000000003</v>
      </c>
      <c r="AE23">
        <v>0</v>
      </c>
      <c r="AF23" s="24"/>
      <c r="AG23">
        <f t="shared" si="2"/>
        <v>20.456708000000003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9.64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1.35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0.172788</v>
      </c>
      <c r="AD24">
        <f t="shared" si="1"/>
        <v>20.397212</v>
      </c>
      <c r="AE24">
        <v>0</v>
      </c>
      <c r="AF24" s="24"/>
      <c r="AG24">
        <f t="shared" si="2"/>
        <v>20.397212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9.58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9.64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1.1599999999999999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0.17026799999999997</v>
      </c>
      <c r="AD25">
        <f t="shared" si="1"/>
        <v>20.099732000000003</v>
      </c>
      <c r="AE25">
        <v>0</v>
      </c>
      <c r="AF25" s="24"/>
      <c r="AG25">
        <f t="shared" si="2"/>
        <v>20.099732000000003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9.4700000000000006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9.64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1.54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0.17219999999999999</v>
      </c>
      <c r="AD26">
        <f t="shared" si="1"/>
        <v>20.3278</v>
      </c>
      <c r="AE26">
        <v>0</v>
      </c>
      <c r="AF26" s="24"/>
      <c r="AG26">
        <f t="shared" si="2"/>
        <v>20.3278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9.32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9.64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0.17413200000000001</v>
      </c>
      <c r="AD27">
        <f t="shared" si="1"/>
        <v>20.555868</v>
      </c>
      <c r="AE27">
        <v>0</v>
      </c>
      <c r="AF27" s="24"/>
      <c r="AG27">
        <f t="shared" si="2"/>
        <v>20.555868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11.09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9.64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0.19109999999999999</v>
      </c>
      <c r="AD28">
        <f t="shared" si="1"/>
        <v>22.558900000000001</v>
      </c>
      <c r="AE28">
        <v>0</v>
      </c>
      <c r="AF28" s="24"/>
      <c r="AG28">
        <f t="shared" si="2"/>
        <v>22.558900000000001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13.11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9.64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0.188664</v>
      </c>
      <c r="AD29">
        <f t="shared" si="1"/>
        <v>22.271336000000002</v>
      </c>
      <c r="AE29">
        <v>0</v>
      </c>
      <c r="AF29" s="24"/>
      <c r="AG29">
        <f t="shared" si="2"/>
        <v>22.271336000000002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12.82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9.64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0.18925199999999998</v>
      </c>
      <c r="AD30">
        <f t="shared" si="1"/>
        <v>22.340748000000001</v>
      </c>
      <c r="AE30">
        <v>0</v>
      </c>
      <c r="AF30" s="24"/>
      <c r="AG30">
        <f t="shared" si="2"/>
        <v>22.340748000000001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10.29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9.64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10.27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0.17455200000000001</v>
      </c>
      <c r="AD31">
        <f t="shared" si="1"/>
        <v>20.605448000000003</v>
      </c>
      <c r="AE31">
        <v>0</v>
      </c>
      <c r="AF31" s="24"/>
      <c r="AG31">
        <f t="shared" si="2"/>
        <v>20.605448000000003</v>
      </c>
      <c r="AI31" s="34">
        <f>PXIL!M31</f>
        <v>0</v>
      </c>
      <c r="AJ31" s="34">
        <f>PXIL!S31</f>
        <v>0</v>
      </c>
      <c r="AK31" s="34">
        <f>RTM_IEX!M31</f>
        <v>0.87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9.64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4.1500000000000004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0.163632</v>
      </c>
      <c r="AD32">
        <f t="shared" si="1"/>
        <v>19.316368000000001</v>
      </c>
      <c r="AE32">
        <v>0</v>
      </c>
      <c r="AF32" s="24"/>
      <c r="AG32">
        <f t="shared" si="2"/>
        <v>19.316368000000001</v>
      </c>
      <c r="AI32" s="34">
        <f>PXIL!M32</f>
        <v>0</v>
      </c>
      <c r="AJ32" s="34">
        <f>PXIL!S32</f>
        <v>0</v>
      </c>
      <c r="AK32" s="34">
        <f>RTM_IEX!M32</f>
        <v>5.69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9.64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4.21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0.166572</v>
      </c>
      <c r="AD33">
        <f t="shared" si="1"/>
        <v>19.663428000000003</v>
      </c>
      <c r="AE33">
        <v>0</v>
      </c>
      <c r="AF33" s="24"/>
      <c r="AG33">
        <f t="shared" si="2"/>
        <v>19.663428000000003</v>
      </c>
      <c r="AI33" s="34">
        <f>PXIL!M33</f>
        <v>0</v>
      </c>
      <c r="AJ33" s="34">
        <f>PXIL!S33</f>
        <v>0</v>
      </c>
      <c r="AK33" s="34">
        <f>RTM_IEX!M33</f>
        <v>5.98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9.64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2.93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0.16338</v>
      </c>
      <c r="AD34">
        <f t="shared" si="1"/>
        <v>19.286619999999999</v>
      </c>
      <c r="AE34">
        <v>0</v>
      </c>
      <c r="AF34" s="24"/>
      <c r="AG34">
        <f t="shared" si="2"/>
        <v>19.286619999999999</v>
      </c>
      <c r="AI34" s="34">
        <f>PXIL!M34</f>
        <v>0</v>
      </c>
      <c r="AJ34" s="34">
        <f>PXIL!S34</f>
        <v>0</v>
      </c>
      <c r="AK34" s="34">
        <f>RTM_IEX!M34</f>
        <v>6.88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9.64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2.73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0.15212400000000001</v>
      </c>
      <c r="AD35">
        <f t="shared" si="1"/>
        <v>17.957875999999999</v>
      </c>
      <c r="AE35">
        <v>0</v>
      </c>
      <c r="AF35" s="24"/>
      <c r="AG35">
        <f t="shared" si="2"/>
        <v>17.957875999999999</v>
      </c>
      <c r="AI35" s="34">
        <f>PXIL!M35</f>
        <v>0</v>
      </c>
      <c r="AJ35" s="34">
        <f>PXIL!S35</f>
        <v>0</v>
      </c>
      <c r="AK35" s="34">
        <f>RTM_IEX!M35</f>
        <v>5.74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9.64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2.4700000000000002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0.14691599999999999</v>
      </c>
      <c r="AD36">
        <f t="shared" si="1"/>
        <v>17.343084000000001</v>
      </c>
      <c r="AE36">
        <v>0</v>
      </c>
      <c r="AF36" s="24"/>
      <c r="AG36">
        <f t="shared" si="2"/>
        <v>17.343084000000001</v>
      </c>
      <c r="AI36" s="34">
        <f>PXIL!M36</f>
        <v>0</v>
      </c>
      <c r="AJ36" s="34">
        <f>PXIL!S36</f>
        <v>0</v>
      </c>
      <c r="AK36" s="34">
        <f>RTM_IEX!M36</f>
        <v>5.38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9.64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3.47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0.150696</v>
      </c>
      <c r="AD37">
        <f t="shared" si="1"/>
        <v>17.789304000000001</v>
      </c>
      <c r="AE37">
        <v>0</v>
      </c>
      <c r="AF37" s="24"/>
      <c r="AG37">
        <f t="shared" si="2"/>
        <v>17.789304000000001</v>
      </c>
      <c r="AI37" s="34">
        <f>PXIL!M37</f>
        <v>0</v>
      </c>
      <c r="AJ37" s="34">
        <f>PXIL!S37</f>
        <v>0</v>
      </c>
      <c r="AK37" s="34">
        <f>RTM_IEX!M37</f>
        <v>4.83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9.64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0.15220800000000001</v>
      </c>
      <c r="AD38">
        <f t="shared" si="1"/>
        <v>17.967791999999999</v>
      </c>
      <c r="AE38">
        <v>0</v>
      </c>
      <c r="AF38" s="24"/>
      <c r="AG38">
        <f t="shared" si="2"/>
        <v>17.967791999999999</v>
      </c>
      <c r="AI38" s="34">
        <f>PXIL!M38</f>
        <v>0</v>
      </c>
      <c r="AJ38" s="34">
        <f>PXIL!S38</f>
        <v>0</v>
      </c>
      <c r="AK38" s="34">
        <f>RTM_IEX!M38</f>
        <v>3.65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9.64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5.03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0.16262399999999999</v>
      </c>
      <c r="AD39">
        <f t="shared" si="1"/>
        <v>19.197376000000002</v>
      </c>
      <c r="AE39">
        <v>0</v>
      </c>
      <c r="AF39" s="24"/>
      <c r="AG39">
        <f t="shared" si="2"/>
        <v>19.197376000000002</v>
      </c>
      <c r="AI39" s="34">
        <f>PXIL!M39</f>
        <v>0</v>
      </c>
      <c r="AJ39" s="34">
        <f>PXIL!S39</f>
        <v>0</v>
      </c>
      <c r="AK39" s="34">
        <f>RTM_IEX!M39</f>
        <v>4.6900000000000004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9.64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5.14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0.15867599999999998</v>
      </c>
      <c r="AD40">
        <f t="shared" si="1"/>
        <v>18.731324000000001</v>
      </c>
      <c r="AE40">
        <v>0</v>
      </c>
      <c r="AF40" s="24"/>
      <c r="AG40">
        <f t="shared" si="2"/>
        <v>18.731324000000001</v>
      </c>
      <c r="AI40" s="34">
        <f>PXIL!M40</f>
        <v>0</v>
      </c>
      <c r="AJ40" s="34">
        <f>PXIL!S40</f>
        <v>0</v>
      </c>
      <c r="AK40" s="34">
        <f>RTM_IEX!M40</f>
        <v>4.1100000000000003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9.64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0.163128</v>
      </c>
      <c r="AD41">
        <f t="shared" si="1"/>
        <v>19.256872000000001</v>
      </c>
      <c r="AE41">
        <v>0</v>
      </c>
      <c r="AF41" s="24"/>
      <c r="AG41">
        <f t="shared" si="2"/>
        <v>19.256872000000001</v>
      </c>
      <c r="AI41" s="34">
        <f>PXIL!M41</f>
        <v>0</v>
      </c>
      <c r="AJ41" s="34">
        <f>PXIL!S41</f>
        <v>0</v>
      </c>
      <c r="AK41" s="34">
        <f>RTM_IEX!M41</f>
        <v>5.48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9.64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4.49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0.163968</v>
      </c>
      <c r="AD42">
        <f t="shared" si="1"/>
        <v>19.356031999999999</v>
      </c>
      <c r="AE42">
        <v>0</v>
      </c>
      <c r="AF42" s="24"/>
      <c r="AG42">
        <f t="shared" si="2"/>
        <v>19.356031999999999</v>
      </c>
      <c r="AI42" s="34">
        <f>PXIL!M42</f>
        <v>0</v>
      </c>
      <c r="AJ42" s="34">
        <f>PXIL!S42</f>
        <v>0</v>
      </c>
      <c r="AK42" s="34">
        <f>RTM_IEX!M42</f>
        <v>5.39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9.64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5.76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0.182028</v>
      </c>
      <c r="AD43">
        <f t="shared" si="1"/>
        <v>21.487972000000003</v>
      </c>
      <c r="AE43">
        <v>0</v>
      </c>
      <c r="AF43" s="24"/>
      <c r="AG43">
        <f t="shared" si="2"/>
        <v>21.487972000000003</v>
      </c>
      <c r="AI43" s="34">
        <f>PXIL!M43</f>
        <v>0</v>
      </c>
      <c r="AJ43" s="34">
        <f>PXIL!S43</f>
        <v>0</v>
      </c>
      <c r="AK43" s="34">
        <f>RTM_IEX!M43</f>
        <v>6.27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9.64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5.49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0.170016</v>
      </c>
      <c r="AD44">
        <f t="shared" si="1"/>
        <v>20.069984000000002</v>
      </c>
      <c r="AE44">
        <v>0</v>
      </c>
      <c r="AF44" s="24"/>
      <c r="AG44">
        <f t="shared" si="2"/>
        <v>20.069984000000002</v>
      </c>
      <c r="AI44" s="34">
        <f>PXIL!M44</f>
        <v>0</v>
      </c>
      <c r="AJ44" s="34">
        <f>PXIL!S44</f>
        <v>0</v>
      </c>
      <c r="AK44" s="34">
        <f>RTM_IEX!M44</f>
        <v>5.1100000000000003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9.64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7.08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0.15825599999999998</v>
      </c>
      <c r="AD45">
        <f t="shared" si="1"/>
        <v>18.681743999999998</v>
      </c>
      <c r="AE45">
        <v>0</v>
      </c>
      <c r="AF45" s="24"/>
      <c r="AG45">
        <f t="shared" si="2"/>
        <v>18.681743999999998</v>
      </c>
      <c r="AI45" s="34">
        <f>PXIL!M45</f>
        <v>0</v>
      </c>
      <c r="AJ45" s="34">
        <f>PXIL!S45</f>
        <v>0</v>
      </c>
      <c r="AK45" s="34">
        <f>RTM_IEX!M45</f>
        <v>2.12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9.64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9.66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0.17429999999999998</v>
      </c>
      <c r="AD46">
        <f t="shared" si="1"/>
        <v>20.575700000000001</v>
      </c>
      <c r="AE46">
        <v>0</v>
      </c>
      <c r="AF46" s="24"/>
      <c r="AG46">
        <f t="shared" si="2"/>
        <v>20.575700000000001</v>
      </c>
      <c r="AI46" s="34">
        <f>PXIL!M46</f>
        <v>0</v>
      </c>
      <c r="AJ46" s="34">
        <f>PXIL!S46</f>
        <v>0</v>
      </c>
      <c r="AK46" s="34">
        <f>RTM_IEX!M46</f>
        <v>1.45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9.64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10.119999999999999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0.16598399999999996</v>
      </c>
      <c r="AD47">
        <f t="shared" si="1"/>
        <v>19.594015999999996</v>
      </c>
      <c r="AE47">
        <v>0</v>
      </c>
      <c r="AF47" s="24"/>
      <c r="AG47">
        <f t="shared" si="2"/>
        <v>19.594015999999996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9.64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11.95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0.18135599999999999</v>
      </c>
      <c r="AD48">
        <f t="shared" si="1"/>
        <v>21.408643999999999</v>
      </c>
      <c r="AE48">
        <v>0</v>
      </c>
      <c r="AF48" s="24"/>
      <c r="AG48">
        <f t="shared" si="2"/>
        <v>21.408643999999999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9.64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13.5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0.19437599999999999</v>
      </c>
      <c r="AD49">
        <f t="shared" si="1"/>
        <v>22.945624000000002</v>
      </c>
      <c r="AE49">
        <v>0</v>
      </c>
      <c r="AF49" s="24"/>
      <c r="AG49">
        <f t="shared" si="2"/>
        <v>22.945624000000002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9.64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14.36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0.2016</v>
      </c>
      <c r="AD50">
        <f t="shared" si="1"/>
        <v>23.798400000000001</v>
      </c>
      <c r="AE50">
        <v>0</v>
      </c>
      <c r="AF50" s="24"/>
      <c r="AG50">
        <f t="shared" si="2"/>
        <v>23.798400000000001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9.64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12.53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0.186228</v>
      </c>
      <c r="AD51">
        <f t="shared" si="1"/>
        <v>21.983772000000002</v>
      </c>
      <c r="AE51">
        <v>0</v>
      </c>
      <c r="AF51" s="24"/>
      <c r="AG51">
        <f t="shared" si="2"/>
        <v>21.983772000000002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9.64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11.57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0.17816399999999999</v>
      </c>
      <c r="AD52">
        <f t="shared" si="1"/>
        <v>21.031836000000002</v>
      </c>
      <c r="AE52">
        <v>0</v>
      </c>
      <c r="AF52" s="24"/>
      <c r="AG52">
        <f t="shared" si="2"/>
        <v>21.031836000000002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9.64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10.99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0.173292</v>
      </c>
      <c r="AD53">
        <f t="shared" si="1"/>
        <v>20.456708000000003</v>
      </c>
      <c r="AE53">
        <v>0</v>
      </c>
      <c r="AF53" s="24"/>
      <c r="AG53">
        <f t="shared" si="2"/>
        <v>20.456708000000003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9.64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9.25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0.15867599999999998</v>
      </c>
      <c r="AD54">
        <f t="shared" si="1"/>
        <v>18.731324000000001</v>
      </c>
      <c r="AE54">
        <v>0</v>
      </c>
      <c r="AF54" s="24"/>
      <c r="AG54">
        <f t="shared" si="2"/>
        <v>18.731324000000001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9.64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0.19194</v>
      </c>
      <c r="AD55">
        <f t="shared" si="1"/>
        <v>22.658060000000003</v>
      </c>
      <c r="AE55">
        <v>0</v>
      </c>
      <c r="AF55" s="24"/>
      <c r="AG55">
        <f t="shared" si="2"/>
        <v>22.658060000000003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13.21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9.64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0.17245199999999999</v>
      </c>
      <c r="AD56">
        <f t="shared" si="1"/>
        <v>20.357548000000001</v>
      </c>
      <c r="AE56">
        <v>0</v>
      </c>
      <c r="AF56" s="24"/>
      <c r="AG56">
        <f t="shared" si="2"/>
        <v>20.357548000000001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10.89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9.6531870000000009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0.1766787708</v>
      </c>
      <c r="AD57">
        <f t="shared" si="1"/>
        <v>20.856508229200003</v>
      </c>
      <c r="AE57">
        <v>0</v>
      </c>
      <c r="AF57" s="24"/>
      <c r="AG57">
        <f t="shared" si="2"/>
        <v>20.856508229200003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11.38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9.6511700000000005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0.18472582799999998</v>
      </c>
      <c r="AD58">
        <f t="shared" si="1"/>
        <v>21.806444171999999</v>
      </c>
      <c r="AE58">
        <v>0</v>
      </c>
      <c r="AF58" s="24"/>
      <c r="AG58">
        <f t="shared" si="2"/>
        <v>21.806444171999999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12.34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9.7457639999999994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6.75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0.17863241759999998</v>
      </c>
      <c r="AD59">
        <f t="shared" si="1"/>
        <v>21.087131582400001</v>
      </c>
      <c r="AE59">
        <v>0</v>
      </c>
      <c r="AF59" s="24"/>
      <c r="AG59">
        <f t="shared" si="2"/>
        <v>21.087131582400001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4.7699999999999996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9.7649260000000009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7.42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0.17299737840000001</v>
      </c>
      <c r="AD60">
        <f t="shared" si="1"/>
        <v>20.421928621599999</v>
      </c>
      <c r="AE60">
        <v>0</v>
      </c>
      <c r="AF60" s="24"/>
      <c r="AG60">
        <f t="shared" si="2"/>
        <v>20.421928621599999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3.41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9.6528849999999995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11.57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0.17827223399999997</v>
      </c>
      <c r="AD61">
        <f t="shared" si="1"/>
        <v>21.044612765999997</v>
      </c>
      <c r="AE61">
        <v>0</v>
      </c>
      <c r="AF61" s="24"/>
      <c r="AG61">
        <f t="shared" si="2"/>
        <v>21.044612765999997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9.7394119999999997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14.36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0.20243506079999998</v>
      </c>
      <c r="AD62">
        <f t="shared" si="1"/>
        <v>23.896976939200002</v>
      </c>
      <c r="AE62">
        <v>0</v>
      </c>
      <c r="AF62" s="24"/>
      <c r="AG62">
        <f t="shared" si="2"/>
        <v>23.896976939200002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9.7540340000000008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11.38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0.18542188559999997</v>
      </c>
      <c r="AD63">
        <f t="shared" si="1"/>
        <v>21.888612114400001</v>
      </c>
      <c r="AE63">
        <v>0</v>
      </c>
      <c r="AF63" s="24"/>
      <c r="AG63">
        <f t="shared" si="2"/>
        <v>21.888612114400001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0.94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9.6661970000000004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12.82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0.19291605480000001</v>
      </c>
      <c r="AD64">
        <f t="shared" si="1"/>
        <v>22.7732809452</v>
      </c>
      <c r="AE64">
        <v>0</v>
      </c>
      <c r="AF64" s="24"/>
      <c r="AG64">
        <f t="shared" si="2"/>
        <v>22.7732809452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0.48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9.7394119999999997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14.36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0.20243506079999998</v>
      </c>
      <c r="AD65">
        <f t="shared" si="1"/>
        <v>23.896976939200002</v>
      </c>
      <c r="AE65">
        <v>0</v>
      </c>
      <c r="AF65" s="24"/>
      <c r="AG65">
        <f t="shared" si="2"/>
        <v>23.896976939200002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9.6464300000000005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0.192750012</v>
      </c>
      <c r="AD66">
        <f t="shared" si="1"/>
        <v>22.753679987999998</v>
      </c>
      <c r="AE66">
        <v>0</v>
      </c>
      <c r="AF66" s="24"/>
      <c r="AG66">
        <f t="shared" si="2"/>
        <v>22.753679987999998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13.3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9.7236790000000006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0.19667490360000001</v>
      </c>
      <c r="AD67">
        <f t="shared" si="1"/>
        <v>23.2170040964</v>
      </c>
      <c r="AE67">
        <v>0</v>
      </c>
      <c r="AF67" s="24"/>
      <c r="AG67">
        <f t="shared" si="2"/>
        <v>23.2170040964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13.69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9.7394119999999997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0.20243506079999996</v>
      </c>
      <c r="AD68">
        <f t="shared" ref="AD68:AD98" si="4">SUM(B68:AB68,AI68:AT68)-AC68</f>
        <v>23.896976939200002</v>
      </c>
      <c r="AE68">
        <v>0</v>
      </c>
      <c r="AF68" s="24"/>
      <c r="AG68">
        <f t="shared" ref="AG68:AG98" si="5">SUM(AD68:AF68)</f>
        <v>23.896976939200002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14.36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11.845713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0.1993799892</v>
      </c>
      <c r="AD69">
        <f t="shared" si="4"/>
        <v>23.536333010800004</v>
      </c>
      <c r="AE69">
        <v>0</v>
      </c>
      <c r="AF69" s="24"/>
      <c r="AG69">
        <f t="shared" si="5"/>
        <v>23.536333010800004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5.99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14.126261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6.49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0.2024085924</v>
      </c>
      <c r="AD70">
        <f t="shared" si="4"/>
        <v>23.893852407600001</v>
      </c>
      <c r="AE70">
        <v>0</v>
      </c>
      <c r="AF70" s="24"/>
      <c r="AG70">
        <f t="shared" si="5"/>
        <v>23.893852407600001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3.48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14.459963999999999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4.8099999999999996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0.18958769759999997</v>
      </c>
      <c r="AD71">
        <f t="shared" si="4"/>
        <v>22.380376302399998</v>
      </c>
      <c r="AE71">
        <v>0</v>
      </c>
      <c r="AF71" s="24"/>
      <c r="AG71">
        <f t="shared" si="5"/>
        <v>22.380376302399998</v>
      </c>
      <c r="AI71" s="34">
        <f>PXIL!M71</f>
        <v>0</v>
      </c>
      <c r="AJ71" s="34">
        <f>PXIL!S71</f>
        <v>0</v>
      </c>
      <c r="AK71" s="34">
        <f>RTM_IEX!M71</f>
        <v>2.08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1.22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14.459963999999999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0.18185969759999998</v>
      </c>
      <c r="AD72">
        <f t="shared" si="4"/>
        <v>21.468104302399997</v>
      </c>
      <c r="AE72">
        <v>0</v>
      </c>
      <c r="AF72" s="24"/>
      <c r="AG72">
        <f t="shared" si="5"/>
        <v>21.468104302399997</v>
      </c>
      <c r="AI72" s="34">
        <f>PXIL!M72</f>
        <v>0</v>
      </c>
      <c r="AJ72" s="34">
        <f>PXIL!S72</f>
        <v>0</v>
      </c>
      <c r="AK72" s="34">
        <f>RTM_IEX!M72</f>
        <v>2.1800000000000002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1.1100000000000001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14.459963999999999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3.44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0.16942769760000001</v>
      </c>
      <c r="AD73">
        <f t="shared" si="4"/>
        <v>20.0005363024</v>
      </c>
      <c r="AE73">
        <v>0</v>
      </c>
      <c r="AF73" s="24"/>
      <c r="AG73">
        <f t="shared" si="5"/>
        <v>20.0005363024</v>
      </c>
      <c r="AI73" s="34">
        <f>PXIL!M73</f>
        <v>0</v>
      </c>
      <c r="AJ73" s="34">
        <f>PXIL!S73</f>
        <v>0</v>
      </c>
      <c r="AK73" s="34">
        <f>RTM_IEX!M73</f>
        <v>1.38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0.89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14.459963999999999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3.19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0.17001569759999999</v>
      </c>
      <c r="AD74">
        <f t="shared" si="4"/>
        <v>20.0699483024</v>
      </c>
      <c r="AE74">
        <v>0</v>
      </c>
      <c r="AF74" s="24"/>
      <c r="AG74">
        <f t="shared" si="5"/>
        <v>20.0699483024</v>
      </c>
      <c r="AI74" s="34">
        <f>PXIL!M74</f>
        <v>0</v>
      </c>
      <c r="AJ74" s="34">
        <f>PXIL!S74</f>
        <v>0</v>
      </c>
      <c r="AK74" s="34">
        <f>RTM_IEX!M74</f>
        <v>1.71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0.88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14.459963999999999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5.62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0.18790769760000001</v>
      </c>
      <c r="AD75">
        <f t="shared" si="4"/>
        <v>22.182056302399999</v>
      </c>
      <c r="AE75">
        <v>0</v>
      </c>
      <c r="AF75" s="24"/>
      <c r="AG75">
        <f t="shared" si="5"/>
        <v>22.182056302399999</v>
      </c>
      <c r="AI75" s="34">
        <f>PXIL!M75</f>
        <v>0</v>
      </c>
      <c r="AJ75" s="34">
        <f>PXIL!S75</f>
        <v>0</v>
      </c>
      <c r="AK75" s="34">
        <f>RTM_IEX!M75</f>
        <v>1.34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0.95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14.459963999999999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5.48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0.18757169759999998</v>
      </c>
      <c r="AD76">
        <f t="shared" si="4"/>
        <v>22.142392302399998</v>
      </c>
      <c r="AE76">
        <v>0</v>
      </c>
      <c r="AF76" s="24"/>
      <c r="AG76">
        <f t="shared" si="5"/>
        <v>22.142392302399998</v>
      </c>
      <c r="AI76" s="34">
        <f>PXIL!M76</f>
        <v>0</v>
      </c>
      <c r="AJ76" s="34">
        <f>PXIL!S76</f>
        <v>0</v>
      </c>
      <c r="AK76" s="34">
        <f>RTM_IEX!M76</f>
        <v>1.42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0.97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14.459963999999999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5.75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0.19151969759999998</v>
      </c>
      <c r="AD77">
        <f t="shared" si="4"/>
        <v>22.608444302399999</v>
      </c>
      <c r="AE77">
        <v>0</v>
      </c>
      <c r="AF77" s="24"/>
      <c r="AG77">
        <f t="shared" si="5"/>
        <v>22.608444302399999</v>
      </c>
      <c r="AI77" s="34">
        <f>PXIL!M77</f>
        <v>0</v>
      </c>
      <c r="AJ77" s="34">
        <f>PXIL!S77</f>
        <v>0</v>
      </c>
      <c r="AK77" s="34">
        <f>RTM_IEX!M77</f>
        <v>1.57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1.02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14.459963999999999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6.84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0.19655969759999997</v>
      </c>
      <c r="AD78">
        <f t="shared" si="4"/>
        <v>23.203404302399999</v>
      </c>
      <c r="AE78">
        <v>0</v>
      </c>
      <c r="AF78" s="24"/>
      <c r="AG78">
        <f t="shared" si="5"/>
        <v>23.203404302399999</v>
      </c>
      <c r="AI78" s="34">
        <f>PXIL!M78</f>
        <v>0</v>
      </c>
      <c r="AJ78" s="34">
        <f>PXIL!S78</f>
        <v>0</v>
      </c>
      <c r="AK78" s="34">
        <f>RTM_IEX!M78</f>
        <v>1.1000000000000001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14.459963999999999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9.33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0.20159969759999996</v>
      </c>
      <c r="AD79">
        <f t="shared" si="4"/>
        <v>23.7983643024</v>
      </c>
      <c r="AE79">
        <v>0</v>
      </c>
      <c r="AF79" s="24"/>
      <c r="AG79">
        <f t="shared" si="5"/>
        <v>23.7983643024</v>
      </c>
      <c r="AI79" s="34">
        <f>PXIL!M79</f>
        <v>0</v>
      </c>
      <c r="AJ79" s="34">
        <f>PXIL!S79</f>
        <v>0</v>
      </c>
      <c r="AK79" s="34">
        <f>RTM_IEX!M79</f>
        <v>0.21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14.459963999999999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9.57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0.20185169759999999</v>
      </c>
      <c r="AD80">
        <f t="shared" si="4"/>
        <v>23.828112302400001</v>
      </c>
      <c r="AE80">
        <v>0</v>
      </c>
      <c r="AF80" s="24"/>
      <c r="AG80">
        <f t="shared" si="5"/>
        <v>23.828112302400001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12.674063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11.43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0.20247412919999999</v>
      </c>
      <c r="AD81">
        <f t="shared" si="4"/>
        <v>23.901588870800001</v>
      </c>
      <c r="AE81">
        <v>0</v>
      </c>
      <c r="AF81" s="24"/>
      <c r="AG81">
        <f t="shared" si="5"/>
        <v>23.901588870800001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10.979831000000001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13.12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0.20243858040000001</v>
      </c>
      <c r="AD82">
        <f t="shared" si="4"/>
        <v>23.897392419600003</v>
      </c>
      <c r="AE82">
        <v>0</v>
      </c>
      <c r="AF82" s="24"/>
      <c r="AG82">
        <f t="shared" si="5"/>
        <v>23.897392419600003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9.7293260000000004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14.37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0.20243433839999997</v>
      </c>
      <c r="AD83">
        <f t="shared" si="4"/>
        <v>23.896891661599998</v>
      </c>
      <c r="AE83">
        <v>0</v>
      </c>
      <c r="AF83" s="24"/>
      <c r="AG83">
        <f t="shared" si="5"/>
        <v>23.896891661599998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9.7394119999999997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14.36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0.20243506079999998</v>
      </c>
      <c r="AD84">
        <f t="shared" si="4"/>
        <v>23.896976939200002</v>
      </c>
      <c r="AE84">
        <v>0</v>
      </c>
      <c r="AF84" s="24"/>
      <c r="AG84">
        <f t="shared" si="5"/>
        <v>23.896976939200002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9.7394119999999997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14.36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0.20243506079999998</v>
      </c>
      <c r="AD85">
        <f t="shared" si="4"/>
        <v>23.896976939200002</v>
      </c>
      <c r="AE85">
        <v>0</v>
      </c>
      <c r="AF85" s="24"/>
      <c r="AG85">
        <f t="shared" si="5"/>
        <v>23.896976939200002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9.7394119999999997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14.36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0.20243506079999998</v>
      </c>
      <c r="AD86">
        <f t="shared" si="4"/>
        <v>23.896976939200002</v>
      </c>
      <c r="AE86">
        <v>0</v>
      </c>
      <c r="AF86" s="24"/>
      <c r="AG86">
        <f t="shared" si="5"/>
        <v>23.896976939200002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9.7394119999999997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14.36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0.20243506079999998</v>
      </c>
      <c r="AD87">
        <f t="shared" si="4"/>
        <v>23.896976939200002</v>
      </c>
      <c r="AE87">
        <v>0</v>
      </c>
      <c r="AF87" s="24"/>
      <c r="AG87">
        <f t="shared" si="5"/>
        <v>23.896976939200002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9.7394119999999997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14.36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0.20243506079999998</v>
      </c>
      <c r="AD88">
        <f t="shared" si="4"/>
        <v>23.896976939200002</v>
      </c>
      <c r="AE88">
        <v>0</v>
      </c>
      <c r="AF88" s="24"/>
      <c r="AG88">
        <f t="shared" si="5"/>
        <v>23.896976939200002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9.7394119999999997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14.36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0.20243506079999998</v>
      </c>
      <c r="AD89">
        <f t="shared" si="4"/>
        <v>23.896976939200002</v>
      </c>
      <c r="AE89">
        <v>0</v>
      </c>
      <c r="AF89" s="24"/>
      <c r="AG89">
        <f t="shared" si="5"/>
        <v>23.896976939200002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9.7394119999999997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14.36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0.20243506079999998</v>
      </c>
      <c r="AD90">
        <f t="shared" si="4"/>
        <v>23.896976939200002</v>
      </c>
      <c r="AE90">
        <v>0</v>
      </c>
      <c r="AF90" s="24"/>
      <c r="AG90">
        <f t="shared" si="5"/>
        <v>23.896976939200002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9.7052239999999994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13.5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0.19492388159999999</v>
      </c>
      <c r="AD91">
        <f t="shared" si="4"/>
        <v>23.0103001184</v>
      </c>
      <c r="AE91">
        <v>0</v>
      </c>
      <c r="AF91" s="24"/>
      <c r="AG91">
        <f t="shared" si="5"/>
        <v>23.0103001184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9.697559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13.3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0.1931794956</v>
      </c>
      <c r="AD92">
        <f t="shared" si="4"/>
        <v>22.804379504400003</v>
      </c>
      <c r="AE92">
        <v>0</v>
      </c>
      <c r="AF92" s="24"/>
      <c r="AG92">
        <f t="shared" si="5"/>
        <v>22.804379504400003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9.7179310000000001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13.4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0.19419062039999999</v>
      </c>
      <c r="AD93">
        <f t="shared" si="4"/>
        <v>22.923740379599998</v>
      </c>
      <c r="AE93">
        <v>0</v>
      </c>
      <c r="AF93" s="24"/>
      <c r="AG93">
        <f t="shared" si="5"/>
        <v>22.923740379599998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9.6597419999999996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13.59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0.19529783279999996</v>
      </c>
      <c r="AD94">
        <f t="shared" si="4"/>
        <v>23.054444167199996</v>
      </c>
      <c r="AE94">
        <v>0</v>
      </c>
      <c r="AF94" s="24"/>
      <c r="AG94">
        <f t="shared" si="5"/>
        <v>23.054444167199996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9.7394119999999997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14.36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0.20243506079999998</v>
      </c>
      <c r="AD95">
        <f t="shared" si="4"/>
        <v>23.896976939200002</v>
      </c>
      <c r="AE95">
        <v>0</v>
      </c>
      <c r="AF95" s="24"/>
      <c r="AG95">
        <f t="shared" si="5"/>
        <v>23.896976939200002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9.7068379999999994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13.21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0.19250143919999999</v>
      </c>
      <c r="AD96">
        <f t="shared" si="4"/>
        <v>22.724336560799998</v>
      </c>
      <c r="AE96">
        <v>0</v>
      </c>
      <c r="AF96" s="24"/>
      <c r="AG96">
        <f t="shared" si="5"/>
        <v>22.724336560799998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9.6736590000000007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11.76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0.18004273559999998</v>
      </c>
      <c r="AD97">
        <f t="shared" si="4"/>
        <v>21.253616264399998</v>
      </c>
      <c r="AE97">
        <v>0</v>
      </c>
      <c r="AF97" s="24"/>
      <c r="AG97">
        <f t="shared" si="5"/>
        <v>21.253616264399998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9.7243849999999998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10.51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0.16996883399999999</v>
      </c>
      <c r="AD98">
        <f t="shared" si="4"/>
        <v>20.064416166000001</v>
      </c>
      <c r="AE98">
        <v>0</v>
      </c>
      <c r="AF98" s="24"/>
      <c r="AG98">
        <f t="shared" si="5"/>
        <v>20.064416166000001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0.24669799399999998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0.19498250000000003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4.2951551495999983E-3</v>
      </c>
      <c r="AD99">
        <f t="shared" si="6"/>
        <v>0.50703283885039974</v>
      </c>
      <c r="AE99">
        <f t="shared" ref="AE99:AT99" si="8">SUM(AE3:AE98)/4000</f>
        <v>0</v>
      </c>
      <c r="AG99">
        <f t="shared" si="8"/>
        <v>0.50703283885039974</v>
      </c>
      <c r="AI99">
        <f t="shared" si="8"/>
        <v>0</v>
      </c>
      <c r="AJ99">
        <f t="shared" si="8"/>
        <v>0</v>
      </c>
      <c r="AK99">
        <f t="shared" si="8"/>
        <v>2.1657499999999996E-2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4.7989999999999998E-2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'[1]06'!B5</f>
        <v>265</v>
      </c>
      <c r="C3" s="16">
        <f>'[1]06'!C5</f>
        <v>0</v>
      </c>
      <c r="D3" s="16">
        <f>'[1]06'!D5</f>
        <v>75</v>
      </c>
      <c r="E3" s="16">
        <f>'[1]06'!E5</f>
        <v>0</v>
      </c>
      <c r="F3" s="15">
        <f>SUM(B3:E3)</f>
        <v>340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265</v>
      </c>
      <c r="C4" s="16">
        <f>'[1]06'!C6</f>
        <v>0</v>
      </c>
      <c r="D4" s="16">
        <f>'[1]06'!D6</f>
        <v>75</v>
      </c>
      <c r="E4" s="16">
        <f>'[1]06'!E6</f>
        <v>0</v>
      </c>
      <c r="F4" s="15">
        <f>SUM(B4:E4)</f>
        <v>340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265</v>
      </c>
      <c r="C5" s="16">
        <f>'[1]06'!C7</f>
        <v>0</v>
      </c>
      <c r="D5" s="16">
        <f>'[1]06'!D7</f>
        <v>75</v>
      </c>
      <c r="E5" s="16">
        <f>'[1]06'!E7</f>
        <v>0</v>
      </c>
      <c r="F5" s="15">
        <f t="shared" ref="F5:F68" si="6">SUM(B5:E5)</f>
        <v>340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'[1]06'!B8</f>
        <v>265</v>
      </c>
      <c r="C6" s="16">
        <f>'[1]06'!C8</f>
        <v>0</v>
      </c>
      <c r="D6" s="16">
        <f>'[1]06'!D8</f>
        <v>75</v>
      </c>
      <c r="E6" s="16">
        <f>'[1]06'!E8</f>
        <v>0</v>
      </c>
      <c r="F6" s="15">
        <f t="shared" si="6"/>
        <v>340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265</v>
      </c>
      <c r="C7" s="16">
        <f>'[1]06'!C9</f>
        <v>0</v>
      </c>
      <c r="D7" s="16">
        <f>'[1]06'!D9</f>
        <v>75</v>
      </c>
      <c r="E7" s="16">
        <f>'[1]06'!E9</f>
        <v>0</v>
      </c>
      <c r="F7" s="15">
        <f t="shared" si="6"/>
        <v>340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265</v>
      </c>
      <c r="C8" s="16">
        <f>'[1]06'!C10</f>
        <v>0</v>
      </c>
      <c r="D8" s="16">
        <f>'[1]06'!D10</f>
        <v>75</v>
      </c>
      <c r="E8" s="16">
        <f>'[1]06'!E10</f>
        <v>0</v>
      </c>
      <c r="F8" s="15">
        <f t="shared" si="6"/>
        <v>340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265</v>
      </c>
      <c r="C9" s="16">
        <f>'[1]06'!C11</f>
        <v>0</v>
      </c>
      <c r="D9" s="16">
        <f>'[1]06'!D11</f>
        <v>75</v>
      </c>
      <c r="E9" s="16">
        <f>'[1]06'!E11</f>
        <v>0</v>
      </c>
      <c r="F9" s="15">
        <f t="shared" si="6"/>
        <v>340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265</v>
      </c>
      <c r="C10" s="16">
        <f>'[1]06'!C12</f>
        <v>0</v>
      </c>
      <c r="D10" s="16">
        <f>'[1]06'!D12</f>
        <v>75</v>
      </c>
      <c r="E10" s="16">
        <f>'[1]06'!E12</f>
        <v>0</v>
      </c>
      <c r="F10" s="15">
        <f t="shared" si="6"/>
        <v>340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265</v>
      </c>
      <c r="C11" s="16">
        <f>'[1]06'!C13</f>
        <v>0</v>
      </c>
      <c r="D11" s="16">
        <f>'[1]06'!D13</f>
        <v>75</v>
      </c>
      <c r="E11" s="16">
        <f>'[1]06'!E13</f>
        <v>0</v>
      </c>
      <c r="F11" s="15">
        <f t="shared" si="6"/>
        <v>340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265</v>
      </c>
      <c r="C12" s="16">
        <f>'[1]06'!C14</f>
        <v>0</v>
      </c>
      <c r="D12" s="16">
        <f>'[1]06'!D14</f>
        <v>75</v>
      </c>
      <c r="E12" s="16">
        <f>'[1]06'!E14</f>
        <v>0</v>
      </c>
      <c r="F12" s="15">
        <f t="shared" si="6"/>
        <v>340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265</v>
      </c>
      <c r="C13" s="16">
        <f>'[1]06'!C15</f>
        <v>0</v>
      </c>
      <c r="D13" s="16">
        <f>'[1]06'!D15</f>
        <v>75</v>
      </c>
      <c r="E13" s="16">
        <f>'[1]06'!E15</f>
        <v>0</v>
      </c>
      <c r="F13" s="15">
        <f t="shared" si="6"/>
        <v>340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265</v>
      </c>
      <c r="C14" s="16">
        <f>'[1]06'!C16</f>
        <v>0</v>
      </c>
      <c r="D14" s="16">
        <f>'[1]06'!D16</f>
        <v>75</v>
      </c>
      <c r="E14" s="16">
        <f>'[1]06'!E16</f>
        <v>0</v>
      </c>
      <c r="F14" s="15">
        <f t="shared" si="6"/>
        <v>340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265</v>
      </c>
      <c r="C15" s="16">
        <f>'[1]06'!C17</f>
        <v>0</v>
      </c>
      <c r="D15" s="16">
        <f>'[1]06'!D17</f>
        <v>75</v>
      </c>
      <c r="E15" s="16">
        <f>'[1]06'!E17</f>
        <v>0</v>
      </c>
      <c r="F15" s="15">
        <f t="shared" si="6"/>
        <v>340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265</v>
      </c>
      <c r="C16" s="16">
        <f>'[1]06'!C18</f>
        <v>0</v>
      </c>
      <c r="D16" s="16">
        <f>'[1]06'!D18</f>
        <v>75</v>
      </c>
      <c r="E16" s="16">
        <f>'[1]06'!E18</f>
        <v>0</v>
      </c>
      <c r="F16" s="15">
        <f t="shared" si="6"/>
        <v>340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265</v>
      </c>
      <c r="C17" s="16">
        <f>'[1]06'!C19</f>
        <v>0</v>
      </c>
      <c r="D17" s="16">
        <f>'[1]06'!D19</f>
        <v>75</v>
      </c>
      <c r="E17" s="16">
        <f>'[1]06'!E19</f>
        <v>0</v>
      </c>
      <c r="F17" s="15">
        <f t="shared" si="6"/>
        <v>340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265</v>
      </c>
      <c r="C18" s="16">
        <f>'[1]06'!C20</f>
        <v>0</v>
      </c>
      <c r="D18" s="16">
        <f>'[1]06'!D20</f>
        <v>75</v>
      </c>
      <c r="E18" s="16">
        <f>'[1]06'!E20</f>
        <v>0</v>
      </c>
      <c r="F18" s="15">
        <f t="shared" si="6"/>
        <v>340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265</v>
      </c>
      <c r="C19" s="16">
        <f>'[1]06'!C21</f>
        <v>0</v>
      </c>
      <c r="D19" s="16">
        <f>'[1]06'!D21</f>
        <v>75</v>
      </c>
      <c r="E19" s="16">
        <f>'[1]06'!E21</f>
        <v>0</v>
      </c>
      <c r="F19" s="15">
        <f t="shared" si="6"/>
        <v>340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265</v>
      </c>
      <c r="C20" s="16">
        <f>'[1]06'!C22</f>
        <v>0</v>
      </c>
      <c r="D20" s="16">
        <f>'[1]06'!D22</f>
        <v>75</v>
      </c>
      <c r="E20" s="16">
        <f>'[1]06'!E22</f>
        <v>0</v>
      </c>
      <c r="F20" s="15">
        <f t="shared" si="6"/>
        <v>340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265</v>
      </c>
      <c r="C21" s="16">
        <f>'[1]06'!C23</f>
        <v>0</v>
      </c>
      <c r="D21" s="16">
        <f>'[1]06'!D23</f>
        <v>75</v>
      </c>
      <c r="E21" s="16">
        <f>'[1]06'!E23</f>
        <v>0</v>
      </c>
      <c r="F21" s="15">
        <f t="shared" si="6"/>
        <v>340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265</v>
      </c>
      <c r="C22" s="16">
        <f>'[1]06'!C24</f>
        <v>0</v>
      </c>
      <c r="D22" s="16">
        <f>'[1]06'!D24</f>
        <v>75</v>
      </c>
      <c r="E22" s="16">
        <f>'[1]06'!E24</f>
        <v>0</v>
      </c>
      <c r="F22" s="15">
        <f t="shared" si="6"/>
        <v>340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265</v>
      </c>
      <c r="C23" s="16">
        <f>'[1]06'!C25</f>
        <v>0</v>
      </c>
      <c r="D23" s="16">
        <f>'[1]06'!D25</f>
        <v>75</v>
      </c>
      <c r="E23" s="16">
        <f>'[1]06'!E25</f>
        <v>0</v>
      </c>
      <c r="F23" s="15">
        <f t="shared" si="6"/>
        <v>340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265</v>
      </c>
      <c r="C24" s="16">
        <f>'[1]06'!C26</f>
        <v>0</v>
      </c>
      <c r="D24" s="16">
        <f>'[1]06'!D26</f>
        <v>75</v>
      </c>
      <c r="E24" s="16">
        <f>'[1]06'!E26</f>
        <v>0</v>
      </c>
      <c r="F24" s="15">
        <f t="shared" si="6"/>
        <v>340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265</v>
      </c>
      <c r="C25" s="16">
        <f>'[1]06'!C27</f>
        <v>0</v>
      </c>
      <c r="D25" s="16">
        <f>'[1]06'!D27</f>
        <v>75</v>
      </c>
      <c r="E25" s="16">
        <f>'[1]06'!E27</f>
        <v>0</v>
      </c>
      <c r="F25" s="15">
        <f t="shared" si="6"/>
        <v>340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265</v>
      </c>
      <c r="C26" s="16">
        <f>'[1]06'!C28</f>
        <v>0</v>
      </c>
      <c r="D26" s="16">
        <f>'[1]06'!D28</f>
        <v>75</v>
      </c>
      <c r="E26" s="16">
        <f>'[1]06'!E28</f>
        <v>0</v>
      </c>
      <c r="F26" s="15">
        <f t="shared" si="6"/>
        <v>340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265</v>
      </c>
      <c r="C27" s="16">
        <f>'[1]06'!C29</f>
        <v>0</v>
      </c>
      <c r="D27" s="16">
        <f>'[1]06'!D29</f>
        <v>75</v>
      </c>
      <c r="E27" s="16">
        <f>'[1]06'!E29</f>
        <v>0</v>
      </c>
      <c r="F27" s="15">
        <f t="shared" si="6"/>
        <v>340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265</v>
      </c>
      <c r="C28" s="16">
        <f>'[1]06'!C30</f>
        <v>0</v>
      </c>
      <c r="D28" s="16">
        <f>'[1]06'!D30</f>
        <v>75</v>
      </c>
      <c r="E28" s="16">
        <f>'[1]06'!E30</f>
        <v>0</v>
      </c>
      <c r="F28" s="15">
        <f t="shared" si="6"/>
        <v>340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265</v>
      </c>
      <c r="C29" s="16">
        <f>'[1]06'!C31</f>
        <v>0</v>
      </c>
      <c r="D29" s="16">
        <f>'[1]06'!D31</f>
        <v>75</v>
      </c>
      <c r="E29" s="16">
        <f>'[1]06'!E31</f>
        <v>0</v>
      </c>
      <c r="F29" s="15">
        <f t="shared" si="6"/>
        <v>340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265</v>
      </c>
      <c r="C30" s="16">
        <f>'[1]06'!C32</f>
        <v>0</v>
      </c>
      <c r="D30" s="16">
        <f>'[1]06'!D32</f>
        <v>75</v>
      </c>
      <c r="E30" s="16">
        <f>'[1]06'!E32</f>
        <v>0</v>
      </c>
      <c r="F30" s="15">
        <f t="shared" si="6"/>
        <v>340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265</v>
      </c>
      <c r="C31" s="16">
        <f>'[1]06'!C33</f>
        <v>0</v>
      </c>
      <c r="D31" s="16">
        <f>'[1]06'!D33</f>
        <v>75</v>
      </c>
      <c r="E31" s="16">
        <f>'[1]06'!E33</f>
        <v>0</v>
      </c>
      <c r="F31" s="15">
        <f t="shared" si="6"/>
        <v>340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265</v>
      </c>
      <c r="C32" s="16">
        <f>'[1]06'!C34</f>
        <v>0</v>
      </c>
      <c r="D32" s="16">
        <f>'[1]06'!D34</f>
        <v>75</v>
      </c>
      <c r="E32" s="16">
        <f>'[1]06'!E34</f>
        <v>0</v>
      </c>
      <c r="F32" s="15">
        <f t="shared" si="6"/>
        <v>340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265</v>
      </c>
      <c r="C33" s="16">
        <f>'[1]06'!C35</f>
        <v>0</v>
      </c>
      <c r="D33" s="16">
        <f>'[1]06'!D35</f>
        <v>75</v>
      </c>
      <c r="E33" s="16">
        <f>'[1]06'!E35</f>
        <v>0</v>
      </c>
      <c r="F33" s="15">
        <f t="shared" si="6"/>
        <v>340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265</v>
      </c>
      <c r="C34" s="16">
        <f>'[1]06'!C36</f>
        <v>0</v>
      </c>
      <c r="D34" s="16">
        <f>'[1]06'!D36</f>
        <v>75</v>
      </c>
      <c r="E34" s="16">
        <f>'[1]06'!E36</f>
        <v>0</v>
      </c>
      <c r="F34" s="15">
        <f t="shared" si="6"/>
        <v>340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265</v>
      </c>
      <c r="C35" s="16">
        <f>'[1]06'!C37</f>
        <v>0</v>
      </c>
      <c r="D35" s="16">
        <f>'[1]06'!D37</f>
        <v>75</v>
      </c>
      <c r="E35" s="16">
        <f>'[1]06'!E37</f>
        <v>0</v>
      </c>
      <c r="F35" s="15">
        <f t="shared" si="6"/>
        <v>340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265</v>
      </c>
      <c r="C36" s="16">
        <f>'[1]06'!C38</f>
        <v>0</v>
      </c>
      <c r="D36" s="16">
        <f>'[1]06'!D38</f>
        <v>75</v>
      </c>
      <c r="E36" s="16">
        <f>'[1]06'!E38</f>
        <v>0</v>
      </c>
      <c r="F36" s="15">
        <f t="shared" si="6"/>
        <v>340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265</v>
      </c>
      <c r="C37" s="16">
        <f>'[1]06'!C39</f>
        <v>0</v>
      </c>
      <c r="D37" s="16">
        <f>'[1]06'!D39</f>
        <v>75</v>
      </c>
      <c r="E37" s="16">
        <f>'[1]06'!E39</f>
        <v>0</v>
      </c>
      <c r="F37" s="15">
        <f t="shared" si="6"/>
        <v>340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265</v>
      </c>
      <c r="C38" s="16">
        <f>'[1]06'!C40</f>
        <v>0</v>
      </c>
      <c r="D38" s="16">
        <f>'[1]06'!D40</f>
        <v>75</v>
      </c>
      <c r="E38" s="16">
        <f>'[1]06'!E40</f>
        <v>0</v>
      </c>
      <c r="F38" s="15">
        <f t="shared" si="6"/>
        <v>340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265</v>
      </c>
      <c r="C39" s="16">
        <f>'[1]06'!C41</f>
        <v>0</v>
      </c>
      <c r="D39" s="16">
        <f>'[1]06'!D41</f>
        <v>75</v>
      </c>
      <c r="E39" s="16">
        <f>'[1]06'!E41</f>
        <v>0</v>
      </c>
      <c r="F39" s="15">
        <f t="shared" si="6"/>
        <v>340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265</v>
      </c>
      <c r="C40" s="16">
        <f>'[1]06'!C42</f>
        <v>0</v>
      </c>
      <c r="D40" s="16">
        <f>'[1]06'!D42</f>
        <v>75</v>
      </c>
      <c r="E40" s="16">
        <f>'[1]06'!E42</f>
        <v>0</v>
      </c>
      <c r="F40" s="15">
        <f t="shared" si="6"/>
        <v>340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265</v>
      </c>
      <c r="C41" s="16">
        <f>'[1]06'!C43</f>
        <v>0</v>
      </c>
      <c r="D41" s="16">
        <f>'[1]06'!D43</f>
        <v>75</v>
      </c>
      <c r="E41" s="16">
        <f>'[1]06'!E43</f>
        <v>0</v>
      </c>
      <c r="F41" s="15">
        <f t="shared" si="6"/>
        <v>340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265</v>
      </c>
      <c r="C42" s="16">
        <f>'[1]06'!C44</f>
        <v>0</v>
      </c>
      <c r="D42" s="16">
        <f>'[1]06'!D44</f>
        <v>75</v>
      </c>
      <c r="E42" s="16">
        <f>'[1]06'!E44</f>
        <v>0</v>
      </c>
      <c r="F42" s="15">
        <f t="shared" si="6"/>
        <v>340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265</v>
      </c>
      <c r="C43" s="16">
        <f>'[1]06'!C45</f>
        <v>0</v>
      </c>
      <c r="D43" s="16">
        <f>'[1]06'!D45</f>
        <v>75</v>
      </c>
      <c r="E43" s="16">
        <f>'[1]06'!E45</f>
        <v>0</v>
      </c>
      <c r="F43" s="15">
        <f t="shared" si="6"/>
        <v>340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265</v>
      </c>
      <c r="C44" s="16">
        <f>'[1]06'!C46</f>
        <v>0</v>
      </c>
      <c r="D44" s="16">
        <f>'[1]06'!D46</f>
        <v>75</v>
      </c>
      <c r="E44" s="16">
        <f>'[1]06'!E46</f>
        <v>0</v>
      </c>
      <c r="F44" s="15">
        <f t="shared" si="6"/>
        <v>340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265</v>
      </c>
      <c r="C45" s="16">
        <f>'[1]06'!C47</f>
        <v>0</v>
      </c>
      <c r="D45" s="16">
        <f>'[1]06'!D47</f>
        <v>75</v>
      </c>
      <c r="E45" s="16">
        <f>'[1]06'!E47</f>
        <v>0</v>
      </c>
      <c r="F45" s="15">
        <f t="shared" si="6"/>
        <v>340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265</v>
      </c>
      <c r="C46" s="16">
        <f>'[1]06'!C48</f>
        <v>0</v>
      </c>
      <c r="D46" s="16">
        <f>'[1]06'!D48</f>
        <v>75</v>
      </c>
      <c r="E46" s="16">
        <f>'[1]06'!E48</f>
        <v>0</v>
      </c>
      <c r="F46" s="15">
        <f t="shared" si="6"/>
        <v>340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265</v>
      </c>
      <c r="C47" s="16">
        <f>'[1]06'!C49</f>
        <v>0</v>
      </c>
      <c r="D47" s="16">
        <f>'[1]06'!D49</f>
        <v>75</v>
      </c>
      <c r="E47" s="16">
        <f>'[1]06'!E49</f>
        <v>0</v>
      </c>
      <c r="F47" s="15">
        <f t="shared" si="6"/>
        <v>340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265</v>
      </c>
      <c r="C48" s="16">
        <f>'[1]06'!C50</f>
        <v>0</v>
      </c>
      <c r="D48" s="16">
        <f>'[1]06'!D50</f>
        <v>75</v>
      </c>
      <c r="E48" s="16">
        <f>'[1]06'!E50</f>
        <v>0</v>
      </c>
      <c r="F48" s="15">
        <f t="shared" si="6"/>
        <v>340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265</v>
      </c>
      <c r="C49" s="16">
        <f>'[1]06'!C51</f>
        <v>0</v>
      </c>
      <c r="D49" s="16">
        <f>'[1]06'!D51</f>
        <v>75</v>
      </c>
      <c r="E49" s="16">
        <f>'[1]06'!E51</f>
        <v>0</v>
      </c>
      <c r="F49" s="15">
        <f t="shared" si="6"/>
        <v>340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265</v>
      </c>
      <c r="C50" s="16">
        <f>'[1]06'!C52</f>
        <v>0</v>
      </c>
      <c r="D50" s="16">
        <f>'[1]06'!D52</f>
        <v>75</v>
      </c>
      <c r="E50" s="16">
        <f>'[1]06'!E52</f>
        <v>0</v>
      </c>
      <c r="F50" s="15">
        <f t="shared" si="6"/>
        <v>340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265</v>
      </c>
      <c r="C51" s="16">
        <f>'[1]06'!C53</f>
        <v>0</v>
      </c>
      <c r="D51" s="16">
        <f>'[1]06'!D53</f>
        <v>75</v>
      </c>
      <c r="E51" s="16">
        <f>'[1]06'!E53</f>
        <v>0</v>
      </c>
      <c r="F51" s="15">
        <f t="shared" si="6"/>
        <v>340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265</v>
      </c>
      <c r="C52" s="16">
        <f>'[1]06'!C54</f>
        <v>0</v>
      </c>
      <c r="D52" s="16">
        <f>'[1]06'!D54</f>
        <v>75</v>
      </c>
      <c r="E52" s="16">
        <f>'[1]06'!E54</f>
        <v>0</v>
      </c>
      <c r="F52" s="15">
        <f t="shared" si="6"/>
        <v>340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265</v>
      </c>
      <c r="C53" s="16">
        <f>'[1]06'!C55</f>
        <v>0</v>
      </c>
      <c r="D53" s="16">
        <f>'[1]06'!D55</f>
        <v>75</v>
      </c>
      <c r="E53" s="16">
        <f>'[1]06'!E55</f>
        <v>0</v>
      </c>
      <c r="F53" s="15">
        <f t="shared" si="6"/>
        <v>340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265</v>
      </c>
      <c r="C54" s="16">
        <f>'[1]06'!C56</f>
        <v>0</v>
      </c>
      <c r="D54" s="16">
        <f>'[1]06'!D56</f>
        <v>75</v>
      </c>
      <c r="E54" s="16">
        <f>'[1]06'!E56</f>
        <v>0</v>
      </c>
      <c r="F54" s="15">
        <f t="shared" si="6"/>
        <v>340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265</v>
      </c>
      <c r="C55" s="16">
        <f>'[1]06'!C57</f>
        <v>0</v>
      </c>
      <c r="D55" s="16">
        <f>'[1]06'!D57</f>
        <v>75</v>
      </c>
      <c r="E55" s="16">
        <f>'[1]06'!E57</f>
        <v>0</v>
      </c>
      <c r="F55" s="15">
        <f t="shared" si="6"/>
        <v>340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265</v>
      </c>
      <c r="C56" s="16">
        <f>'[1]06'!C58</f>
        <v>0</v>
      </c>
      <c r="D56" s="16">
        <f>'[1]06'!D58</f>
        <v>75</v>
      </c>
      <c r="E56" s="16">
        <f>'[1]06'!E58</f>
        <v>0</v>
      </c>
      <c r="F56" s="15">
        <f t="shared" si="6"/>
        <v>340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265</v>
      </c>
      <c r="C57" s="16">
        <f>'[1]06'!C59</f>
        <v>0</v>
      </c>
      <c r="D57" s="16">
        <f>'[1]06'!D59</f>
        <v>75</v>
      </c>
      <c r="E57" s="16">
        <f>'[1]06'!E59</f>
        <v>0</v>
      </c>
      <c r="F57" s="15">
        <f t="shared" si="6"/>
        <v>340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265</v>
      </c>
      <c r="C58" s="16">
        <f>'[1]06'!C60</f>
        <v>0</v>
      </c>
      <c r="D58" s="16">
        <f>'[1]06'!D60</f>
        <v>75</v>
      </c>
      <c r="E58" s="16">
        <f>'[1]06'!E60</f>
        <v>0</v>
      </c>
      <c r="F58" s="15">
        <f t="shared" si="6"/>
        <v>340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265</v>
      </c>
      <c r="C59" s="16">
        <f>'[1]06'!C61</f>
        <v>0</v>
      </c>
      <c r="D59" s="16">
        <f>'[1]06'!D61</f>
        <v>75</v>
      </c>
      <c r="E59" s="16">
        <f>'[1]06'!E61</f>
        <v>0</v>
      </c>
      <c r="F59" s="15">
        <f t="shared" si="6"/>
        <v>340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265</v>
      </c>
      <c r="C60" s="16">
        <f>'[1]06'!C62</f>
        <v>0</v>
      </c>
      <c r="D60" s="16">
        <f>'[1]06'!D62</f>
        <v>75</v>
      </c>
      <c r="E60" s="16">
        <f>'[1]06'!E62</f>
        <v>0</v>
      </c>
      <c r="F60" s="15">
        <f t="shared" si="6"/>
        <v>340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265</v>
      </c>
      <c r="C61" s="16">
        <f>'[1]06'!C63</f>
        <v>0</v>
      </c>
      <c r="D61" s="16">
        <f>'[1]06'!D63</f>
        <v>75</v>
      </c>
      <c r="E61" s="16">
        <f>'[1]06'!E63</f>
        <v>0</v>
      </c>
      <c r="F61" s="15">
        <f t="shared" si="6"/>
        <v>340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265</v>
      </c>
      <c r="C62" s="16">
        <f>'[1]06'!C64</f>
        <v>0</v>
      </c>
      <c r="D62" s="16">
        <f>'[1]06'!D64</f>
        <v>75</v>
      </c>
      <c r="E62" s="16">
        <f>'[1]06'!E64</f>
        <v>0</v>
      </c>
      <c r="F62" s="15">
        <f t="shared" si="6"/>
        <v>340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265</v>
      </c>
      <c r="C63" s="16">
        <f>'[1]06'!C65</f>
        <v>0</v>
      </c>
      <c r="D63" s="16">
        <f>'[1]06'!D65</f>
        <v>75</v>
      </c>
      <c r="E63" s="16">
        <f>'[1]06'!E65</f>
        <v>0</v>
      </c>
      <c r="F63" s="15">
        <f t="shared" si="6"/>
        <v>340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265</v>
      </c>
      <c r="C64" s="16">
        <f>'[1]06'!C66</f>
        <v>0</v>
      </c>
      <c r="D64" s="16">
        <f>'[1]06'!D66</f>
        <v>75</v>
      </c>
      <c r="E64" s="16">
        <f>'[1]06'!E66</f>
        <v>0</v>
      </c>
      <c r="F64" s="15">
        <f t="shared" si="6"/>
        <v>340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265</v>
      </c>
      <c r="C65" s="16">
        <f>'[1]06'!C67</f>
        <v>0</v>
      </c>
      <c r="D65" s="16">
        <f>'[1]06'!D67</f>
        <v>75</v>
      </c>
      <c r="E65" s="16">
        <f>'[1]06'!E67</f>
        <v>0</v>
      </c>
      <c r="F65" s="15">
        <f t="shared" si="6"/>
        <v>340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265</v>
      </c>
      <c r="C66" s="16">
        <f>'[1]06'!C68</f>
        <v>0</v>
      </c>
      <c r="D66" s="16">
        <f>'[1]06'!D68</f>
        <v>75</v>
      </c>
      <c r="E66" s="16">
        <f>'[1]06'!E68</f>
        <v>0</v>
      </c>
      <c r="F66" s="15">
        <f t="shared" si="6"/>
        <v>340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265</v>
      </c>
      <c r="C67" s="16">
        <f>'[1]06'!C69</f>
        <v>0</v>
      </c>
      <c r="D67" s="16">
        <f>'[1]06'!D69</f>
        <v>75</v>
      </c>
      <c r="E67" s="16">
        <f>'[1]06'!E69</f>
        <v>0</v>
      </c>
      <c r="F67" s="15">
        <f t="shared" si="6"/>
        <v>340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265</v>
      </c>
      <c r="C68" s="16">
        <f>'[1]06'!C70</f>
        <v>0</v>
      </c>
      <c r="D68" s="16">
        <f>'[1]06'!D70</f>
        <v>75</v>
      </c>
      <c r="E68" s="16">
        <f>'[1]06'!E70</f>
        <v>0</v>
      </c>
      <c r="F68" s="15">
        <f t="shared" si="6"/>
        <v>340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265</v>
      </c>
      <c r="C69" s="16">
        <f>'[1]06'!C71</f>
        <v>0</v>
      </c>
      <c r="D69" s="16">
        <f>'[1]06'!D71</f>
        <v>75</v>
      </c>
      <c r="E69" s="16">
        <f>'[1]06'!E71</f>
        <v>0</v>
      </c>
      <c r="F69" s="15">
        <f t="shared" ref="F69:F98" si="17">SUM(B69:E69)</f>
        <v>340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265</v>
      </c>
      <c r="C70" s="16">
        <f>'[1]06'!C72</f>
        <v>0</v>
      </c>
      <c r="D70" s="16">
        <f>'[1]06'!D72</f>
        <v>75</v>
      </c>
      <c r="E70" s="16">
        <f>'[1]06'!E72</f>
        <v>0</v>
      </c>
      <c r="F70" s="15">
        <f t="shared" si="17"/>
        <v>340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265</v>
      </c>
      <c r="C71" s="16">
        <f>'[1]06'!C73</f>
        <v>0</v>
      </c>
      <c r="D71" s="16">
        <f>'[1]06'!D73</f>
        <v>75</v>
      </c>
      <c r="E71" s="16">
        <f>'[1]06'!E73</f>
        <v>0</v>
      </c>
      <c r="F71" s="15">
        <f t="shared" si="17"/>
        <v>340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265</v>
      </c>
      <c r="C72" s="16">
        <f>'[1]06'!C74</f>
        <v>0</v>
      </c>
      <c r="D72" s="16">
        <f>'[1]06'!D74</f>
        <v>75</v>
      </c>
      <c r="E72" s="16">
        <f>'[1]06'!E74</f>
        <v>0</v>
      </c>
      <c r="F72" s="15">
        <f t="shared" si="17"/>
        <v>340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265</v>
      </c>
      <c r="C73" s="16">
        <f>'[1]06'!C75</f>
        <v>0</v>
      </c>
      <c r="D73" s="16">
        <f>'[1]06'!D75</f>
        <v>75</v>
      </c>
      <c r="E73" s="16">
        <f>'[1]06'!E75</f>
        <v>0</v>
      </c>
      <c r="F73" s="15">
        <f t="shared" si="17"/>
        <v>340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265</v>
      </c>
      <c r="C74" s="16">
        <f>'[1]06'!C76</f>
        <v>0</v>
      </c>
      <c r="D74" s="16">
        <f>'[1]06'!D76</f>
        <v>75</v>
      </c>
      <c r="E74" s="16">
        <f>'[1]06'!E76</f>
        <v>0</v>
      </c>
      <c r="F74" s="15">
        <f t="shared" si="17"/>
        <v>340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265</v>
      </c>
      <c r="C75" s="16">
        <f>'[1]06'!C77</f>
        <v>0</v>
      </c>
      <c r="D75" s="16">
        <f>'[1]06'!D77</f>
        <v>75</v>
      </c>
      <c r="E75" s="16">
        <f>'[1]06'!E77</f>
        <v>0</v>
      </c>
      <c r="F75" s="15">
        <f t="shared" si="17"/>
        <v>340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265</v>
      </c>
      <c r="C76" s="16">
        <f>'[1]06'!C78</f>
        <v>0</v>
      </c>
      <c r="D76" s="16">
        <f>'[1]06'!D78</f>
        <v>75</v>
      </c>
      <c r="E76" s="16">
        <f>'[1]06'!E78</f>
        <v>0</v>
      </c>
      <c r="F76" s="15">
        <f t="shared" si="17"/>
        <v>340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265</v>
      </c>
      <c r="C77" s="16">
        <f>'[1]06'!C79</f>
        <v>0</v>
      </c>
      <c r="D77" s="16">
        <f>'[1]06'!D79</f>
        <v>75</v>
      </c>
      <c r="E77" s="16">
        <f>'[1]06'!E79</f>
        <v>0</v>
      </c>
      <c r="F77" s="15">
        <f t="shared" si="17"/>
        <v>340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265</v>
      </c>
      <c r="C78" s="16">
        <f>'[1]06'!C80</f>
        <v>0</v>
      </c>
      <c r="D78" s="16">
        <f>'[1]06'!D80</f>
        <v>75</v>
      </c>
      <c r="E78" s="16">
        <f>'[1]06'!E80</f>
        <v>0</v>
      </c>
      <c r="F78" s="15">
        <f t="shared" si="17"/>
        <v>340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265</v>
      </c>
      <c r="C79" s="16">
        <f>'[1]06'!C81</f>
        <v>0</v>
      </c>
      <c r="D79" s="16">
        <f>'[1]06'!D81</f>
        <v>75</v>
      </c>
      <c r="E79" s="16">
        <f>'[1]06'!E81</f>
        <v>0</v>
      </c>
      <c r="F79" s="15">
        <f t="shared" si="17"/>
        <v>340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265</v>
      </c>
      <c r="C80" s="16">
        <f>'[1]06'!C82</f>
        <v>0</v>
      </c>
      <c r="D80" s="16">
        <f>'[1]06'!D82</f>
        <v>75</v>
      </c>
      <c r="E80" s="16">
        <f>'[1]06'!E82</f>
        <v>0</v>
      </c>
      <c r="F80" s="15">
        <f t="shared" si="17"/>
        <v>340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265</v>
      </c>
      <c r="C81" s="16">
        <f>'[1]06'!C83</f>
        <v>0</v>
      </c>
      <c r="D81" s="16">
        <f>'[1]06'!D83</f>
        <v>75</v>
      </c>
      <c r="E81" s="16">
        <f>'[1]06'!E83</f>
        <v>0</v>
      </c>
      <c r="F81" s="15">
        <f t="shared" si="17"/>
        <v>340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265</v>
      </c>
      <c r="C82" s="16">
        <f>'[1]06'!C84</f>
        <v>0</v>
      </c>
      <c r="D82" s="16">
        <f>'[1]06'!D84</f>
        <v>75</v>
      </c>
      <c r="E82" s="16">
        <f>'[1]06'!E84</f>
        <v>0</v>
      </c>
      <c r="F82" s="15">
        <f t="shared" si="17"/>
        <v>340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265</v>
      </c>
      <c r="C83" s="16">
        <f>'[1]06'!C85</f>
        <v>0</v>
      </c>
      <c r="D83" s="16">
        <f>'[1]06'!D85</f>
        <v>75</v>
      </c>
      <c r="E83" s="16">
        <f>'[1]06'!E85</f>
        <v>0</v>
      </c>
      <c r="F83" s="15">
        <f t="shared" si="17"/>
        <v>340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265</v>
      </c>
      <c r="C84" s="16">
        <f>'[1]06'!C86</f>
        <v>0</v>
      </c>
      <c r="D84" s="16">
        <f>'[1]06'!D86</f>
        <v>75</v>
      </c>
      <c r="E84" s="16">
        <f>'[1]06'!E86</f>
        <v>0</v>
      </c>
      <c r="F84" s="15">
        <f t="shared" si="17"/>
        <v>340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265</v>
      </c>
      <c r="C85" s="16">
        <f>'[1]06'!C87</f>
        <v>0</v>
      </c>
      <c r="D85" s="16">
        <f>'[1]06'!D87</f>
        <v>75</v>
      </c>
      <c r="E85" s="16">
        <f>'[1]06'!E87</f>
        <v>0</v>
      </c>
      <c r="F85" s="15">
        <f t="shared" si="17"/>
        <v>340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265</v>
      </c>
      <c r="C86" s="16">
        <f>'[1]06'!C88</f>
        <v>0</v>
      </c>
      <c r="D86" s="16">
        <f>'[1]06'!D88</f>
        <v>75</v>
      </c>
      <c r="E86" s="16">
        <f>'[1]06'!E88</f>
        <v>0</v>
      </c>
      <c r="F86" s="15">
        <f t="shared" si="17"/>
        <v>340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265</v>
      </c>
      <c r="C87" s="16">
        <f>'[1]06'!C89</f>
        <v>0</v>
      </c>
      <c r="D87" s="16">
        <f>'[1]06'!D89</f>
        <v>75</v>
      </c>
      <c r="E87" s="16">
        <f>'[1]06'!E89</f>
        <v>0</v>
      </c>
      <c r="F87" s="15">
        <f t="shared" si="17"/>
        <v>340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265</v>
      </c>
      <c r="C88" s="16">
        <f>'[1]06'!C90</f>
        <v>0</v>
      </c>
      <c r="D88" s="16">
        <f>'[1]06'!D90</f>
        <v>75</v>
      </c>
      <c r="E88" s="16">
        <f>'[1]06'!E90</f>
        <v>0</v>
      </c>
      <c r="F88" s="15">
        <f t="shared" si="17"/>
        <v>340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265</v>
      </c>
      <c r="C89" s="16">
        <f>'[1]06'!C91</f>
        <v>0</v>
      </c>
      <c r="D89" s="16">
        <f>'[1]06'!D91</f>
        <v>75</v>
      </c>
      <c r="E89" s="16">
        <f>'[1]06'!E91</f>
        <v>0</v>
      </c>
      <c r="F89" s="15">
        <f t="shared" si="17"/>
        <v>340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265</v>
      </c>
      <c r="C90" s="16">
        <f>'[1]06'!C92</f>
        <v>0</v>
      </c>
      <c r="D90" s="16">
        <f>'[1]06'!D92</f>
        <v>75</v>
      </c>
      <c r="E90" s="16">
        <f>'[1]06'!E92</f>
        <v>0</v>
      </c>
      <c r="F90" s="15">
        <f t="shared" si="17"/>
        <v>340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265</v>
      </c>
      <c r="C91" s="16">
        <f>'[1]06'!C93</f>
        <v>0</v>
      </c>
      <c r="D91" s="16">
        <f>'[1]06'!D93</f>
        <v>75</v>
      </c>
      <c r="E91" s="16">
        <f>'[1]06'!E93</f>
        <v>0</v>
      </c>
      <c r="F91" s="15">
        <f t="shared" si="17"/>
        <v>340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265</v>
      </c>
      <c r="C92" s="16">
        <f>'[1]06'!C94</f>
        <v>0</v>
      </c>
      <c r="D92" s="16">
        <f>'[1]06'!D94</f>
        <v>75</v>
      </c>
      <c r="E92" s="16">
        <f>'[1]06'!E94</f>
        <v>0</v>
      </c>
      <c r="F92" s="15">
        <f t="shared" si="17"/>
        <v>340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265</v>
      </c>
      <c r="C93" s="16">
        <f>'[1]06'!C95</f>
        <v>0</v>
      </c>
      <c r="D93" s="16">
        <f>'[1]06'!D95</f>
        <v>75</v>
      </c>
      <c r="E93" s="16">
        <f>'[1]06'!E95</f>
        <v>0</v>
      </c>
      <c r="F93" s="15">
        <f t="shared" si="17"/>
        <v>340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265</v>
      </c>
      <c r="C94" s="16">
        <f>'[1]06'!C96</f>
        <v>0</v>
      </c>
      <c r="D94" s="16">
        <f>'[1]06'!D96</f>
        <v>75</v>
      </c>
      <c r="E94" s="16">
        <f>'[1]06'!E96</f>
        <v>0</v>
      </c>
      <c r="F94" s="15">
        <f t="shared" si="17"/>
        <v>340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265</v>
      </c>
      <c r="C95" s="16">
        <f>'[1]06'!C97</f>
        <v>0</v>
      </c>
      <c r="D95" s="16">
        <f>'[1]06'!D97</f>
        <v>75</v>
      </c>
      <c r="E95" s="16">
        <f>'[1]06'!E97</f>
        <v>0</v>
      </c>
      <c r="F95" s="15">
        <f t="shared" si="17"/>
        <v>340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265</v>
      </c>
      <c r="C96" s="16">
        <f>'[1]06'!C98</f>
        <v>0</v>
      </c>
      <c r="D96" s="16">
        <f>'[1]06'!D98</f>
        <v>75</v>
      </c>
      <c r="E96" s="16">
        <f>'[1]06'!E98</f>
        <v>0</v>
      </c>
      <c r="F96" s="15">
        <f t="shared" si="17"/>
        <v>340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265</v>
      </c>
      <c r="C97" s="16">
        <f>'[1]06'!C99</f>
        <v>0</v>
      </c>
      <c r="D97" s="16">
        <f>'[1]06'!D99</f>
        <v>75</v>
      </c>
      <c r="E97" s="16">
        <f>'[1]06'!E99</f>
        <v>0</v>
      </c>
      <c r="F97" s="15">
        <f t="shared" si="17"/>
        <v>340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265</v>
      </c>
      <c r="C98" s="16">
        <f>'[1]06'!C100</f>
        <v>0</v>
      </c>
      <c r="D98" s="16">
        <f>'[1]06'!D100</f>
        <v>75</v>
      </c>
      <c r="E98" s="16">
        <f>'[1]06'!E100</f>
        <v>0</v>
      </c>
      <c r="F98" s="15">
        <f t="shared" si="17"/>
        <v>340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3" workbookViewId="0">
      <selection activeCell="S94" sqref="S94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45297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'[2]06'!B5</f>
        <v>0</v>
      </c>
      <c r="C3" s="195">
        <f>'[2]06'!C5</f>
        <v>60</v>
      </c>
      <c r="D3" s="195">
        <f>'[2]06'!D5</f>
        <v>0</v>
      </c>
      <c r="E3" s="195">
        <f>'[2]06'!E5</f>
        <v>0</v>
      </c>
      <c r="F3" s="15">
        <f>SUM(B3:E3)</f>
        <v>60</v>
      </c>
      <c r="G3" s="194">
        <f>'[2]06'!H5</f>
        <v>0</v>
      </c>
      <c r="H3" s="195">
        <f>'[2]06'!I5</f>
        <v>0</v>
      </c>
      <c r="I3" s="195">
        <f>'[2]06'!J5</f>
        <v>0</v>
      </c>
      <c r="J3" s="195">
        <f>'[2]06'!K5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'[2]06'!B6</f>
        <v>0</v>
      </c>
      <c r="C4" s="195">
        <f>'[2]06'!C6</f>
        <v>60</v>
      </c>
      <c r="D4" s="195">
        <f>'[2]06'!D6</f>
        <v>0</v>
      </c>
      <c r="E4" s="195">
        <f>'[2]06'!E6</f>
        <v>0</v>
      </c>
      <c r="F4" s="15">
        <f>SUM(B4:E4)</f>
        <v>60</v>
      </c>
      <c r="G4" s="194">
        <f>'[2]06'!H6</f>
        <v>0</v>
      </c>
      <c r="H4" s="195">
        <f>'[2]06'!I6</f>
        <v>0</v>
      </c>
      <c r="I4" s="195">
        <f>'[2]06'!J6</f>
        <v>0</v>
      </c>
      <c r="J4" s="195">
        <f>'[2]06'!K6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'[2]06'!B7</f>
        <v>0</v>
      </c>
      <c r="C5" s="195">
        <f>'[2]06'!C7</f>
        <v>60</v>
      </c>
      <c r="D5" s="195">
        <f>'[2]06'!D7</f>
        <v>0</v>
      </c>
      <c r="E5" s="195">
        <f>'[2]06'!E7</f>
        <v>0</v>
      </c>
      <c r="F5" s="15">
        <f t="shared" ref="F5:F68" si="6">SUM(B5:E5)</f>
        <v>60</v>
      </c>
      <c r="G5" s="194">
        <f>'[2]06'!H7</f>
        <v>0</v>
      </c>
      <c r="H5" s="195">
        <f>'[2]06'!I7</f>
        <v>0</v>
      </c>
      <c r="I5" s="195">
        <f>'[2]06'!J7</f>
        <v>0</v>
      </c>
      <c r="J5" s="195">
        <f>'[2]06'!K7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'[2]06'!B8</f>
        <v>0</v>
      </c>
      <c r="C6" s="195">
        <f>'[2]06'!C8</f>
        <v>60</v>
      </c>
      <c r="D6" s="195">
        <f>'[2]06'!D8</f>
        <v>0</v>
      </c>
      <c r="E6" s="195">
        <f>'[2]06'!E8</f>
        <v>0</v>
      </c>
      <c r="F6" s="15">
        <f t="shared" si="6"/>
        <v>60</v>
      </c>
      <c r="G6" s="194">
        <f>'[2]06'!H8</f>
        <v>0</v>
      </c>
      <c r="H6" s="195">
        <f>'[2]06'!I8</f>
        <v>0</v>
      </c>
      <c r="I6" s="195">
        <f>'[2]06'!J8</f>
        <v>0</v>
      </c>
      <c r="J6" s="195">
        <f>'[2]06'!K8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'[2]06'!B9</f>
        <v>0</v>
      </c>
      <c r="C7" s="195">
        <f>'[2]06'!C9</f>
        <v>60</v>
      </c>
      <c r="D7" s="195">
        <f>'[2]06'!D9</f>
        <v>0</v>
      </c>
      <c r="E7" s="195">
        <f>'[2]06'!E9</f>
        <v>0</v>
      </c>
      <c r="F7" s="15">
        <f t="shared" si="6"/>
        <v>60</v>
      </c>
      <c r="G7" s="194">
        <f>'[2]06'!H9</f>
        <v>0</v>
      </c>
      <c r="H7" s="195">
        <f>'[2]06'!I9</f>
        <v>0</v>
      </c>
      <c r="I7" s="195">
        <f>'[2]06'!J9</f>
        <v>0</v>
      </c>
      <c r="J7" s="195">
        <f>'[2]06'!K9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'[2]06'!B10</f>
        <v>0</v>
      </c>
      <c r="C8" s="195">
        <f>'[2]06'!C10</f>
        <v>60</v>
      </c>
      <c r="D8" s="195">
        <f>'[2]06'!D10</f>
        <v>0</v>
      </c>
      <c r="E8" s="195">
        <f>'[2]06'!E10</f>
        <v>0</v>
      </c>
      <c r="F8" s="15">
        <f t="shared" si="6"/>
        <v>60</v>
      </c>
      <c r="G8" s="194">
        <f>'[2]06'!H10</f>
        <v>0</v>
      </c>
      <c r="H8" s="195">
        <f>'[2]06'!I10</f>
        <v>0</v>
      </c>
      <c r="I8" s="195">
        <f>'[2]06'!J10</f>
        <v>0</v>
      </c>
      <c r="J8" s="195">
        <f>'[2]06'!K10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'[2]06'!B11</f>
        <v>0</v>
      </c>
      <c r="C9" s="195">
        <f>'[2]06'!C11</f>
        <v>60</v>
      </c>
      <c r="D9" s="195">
        <f>'[2]06'!D11</f>
        <v>0</v>
      </c>
      <c r="E9" s="195">
        <f>'[2]06'!E11</f>
        <v>0</v>
      </c>
      <c r="F9" s="15">
        <f t="shared" si="6"/>
        <v>60</v>
      </c>
      <c r="G9" s="194">
        <f>'[2]06'!H11</f>
        <v>0</v>
      </c>
      <c r="H9" s="195">
        <f>'[2]06'!I11</f>
        <v>0</v>
      </c>
      <c r="I9" s="195">
        <f>'[2]06'!J11</f>
        <v>0</v>
      </c>
      <c r="J9" s="195">
        <f>'[2]06'!K11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'[2]06'!B12</f>
        <v>0</v>
      </c>
      <c r="C10" s="195">
        <f>'[2]06'!C12</f>
        <v>60</v>
      </c>
      <c r="D10" s="195">
        <f>'[2]06'!D12</f>
        <v>0</v>
      </c>
      <c r="E10" s="195">
        <f>'[2]06'!E12</f>
        <v>0</v>
      </c>
      <c r="F10" s="15">
        <f t="shared" si="6"/>
        <v>60</v>
      </c>
      <c r="G10" s="194">
        <f>'[2]06'!H12</f>
        <v>0</v>
      </c>
      <c r="H10" s="195">
        <f>'[2]06'!I12</f>
        <v>0</v>
      </c>
      <c r="I10" s="195">
        <f>'[2]06'!J12</f>
        <v>0</v>
      </c>
      <c r="J10" s="195">
        <f>'[2]06'!K12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'[2]06'!B13</f>
        <v>0</v>
      </c>
      <c r="C11" s="195">
        <f>'[2]06'!C13</f>
        <v>60</v>
      </c>
      <c r="D11" s="195">
        <f>'[2]06'!D13</f>
        <v>0</v>
      </c>
      <c r="E11" s="195">
        <f>'[2]06'!E13</f>
        <v>0</v>
      </c>
      <c r="F11" s="15">
        <f t="shared" si="6"/>
        <v>60</v>
      </c>
      <c r="G11" s="194">
        <f>'[2]06'!H13</f>
        <v>0</v>
      </c>
      <c r="H11" s="195">
        <f>'[2]06'!I13</f>
        <v>0</v>
      </c>
      <c r="I11" s="195">
        <f>'[2]06'!J13</f>
        <v>0</v>
      </c>
      <c r="J11" s="195">
        <f>'[2]06'!K13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'[2]06'!B14</f>
        <v>0</v>
      </c>
      <c r="C12" s="195">
        <f>'[2]06'!C14</f>
        <v>60</v>
      </c>
      <c r="D12" s="195">
        <f>'[2]06'!D14</f>
        <v>0</v>
      </c>
      <c r="E12" s="195">
        <f>'[2]06'!E14</f>
        <v>0</v>
      </c>
      <c r="F12" s="15">
        <f t="shared" si="6"/>
        <v>60</v>
      </c>
      <c r="G12" s="194">
        <f>'[2]06'!H14</f>
        <v>0</v>
      </c>
      <c r="H12" s="195">
        <f>'[2]06'!I14</f>
        <v>0</v>
      </c>
      <c r="I12" s="195">
        <f>'[2]06'!J14</f>
        <v>0</v>
      </c>
      <c r="J12" s="195">
        <f>'[2]06'!K14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'[2]06'!B15</f>
        <v>0</v>
      </c>
      <c r="C13" s="195">
        <f>'[2]06'!C15</f>
        <v>60</v>
      </c>
      <c r="D13" s="195">
        <f>'[2]06'!D15</f>
        <v>0</v>
      </c>
      <c r="E13" s="195">
        <f>'[2]06'!E15</f>
        <v>0</v>
      </c>
      <c r="F13" s="15">
        <f t="shared" si="6"/>
        <v>60</v>
      </c>
      <c r="G13" s="194">
        <f>'[2]06'!H15</f>
        <v>0</v>
      </c>
      <c r="H13" s="195">
        <f>'[2]06'!I15</f>
        <v>0</v>
      </c>
      <c r="I13" s="195">
        <f>'[2]06'!J15</f>
        <v>0</v>
      </c>
      <c r="J13" s="195">
        <f>'[2]06'!K15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'[2]06'!B16</f>
        <v>0</v>
      </c>
      <c r="C14" s="195">
        <f>'[2]06'!C16</f>
        <v>60</v>
      </c>
      <c r="D14" s="195">
        <f>'[2]06'!D16</f>
        <v>0</v>
      </c>
      <c r="E14" s="195">
        <f>'[2]06'!E16</f>
        <v>0</v>
      </c>
      <c r="F14" s="15">
        <f t="shared" si="6"/>
        <v>60</v>
      </c>
      <c r="G14" s="194">
        <f>'[2]06'!H16</f>
        <v>0</v>
      </c>
      <c r="H14" s="195">
        <f>'[2]06'!I16</f>
        <v>0</v>
      </c>
      <c r="I14" s="195">
        <f>'[2]06'!J16</f>
        <v>0</v>
      </c>
      <c r="J14" s="195">
        <f>'[2]06'!K16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'[2]06'!B17</f>
        <v>0</v>
      </c>
      <c r="C15" s="195">
        <f>'[2]06'!C17</f>
        <v>60</v>
      </c>
      <c r="D15" s="195">
        <f>'[2]06'!D17</f>
        <v>0</v>
      </c>
      <c r="E15" s="195">
        <f>'[2]06'!E17</f>
        <v>0</v>
      </c>
      <c r="F15" s="15">
        <f t="shared" si="6"/>
        <v>60</v>
      </c>
      <c r="G15" s="194">
        <f>'[2]06'!H17</f>
        <v>0</v>
      </c>
      <c r="H15" s="195">
        <f>'[2]06'!I17</f>
        <v>0</v>
      </c>
      <c r="I15" s="195">
        <f>'[2]06'!J17</f>
        <v>0</v>
      </c>
      <c r="J15" s="195">
        <f>'[2]06'!K17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'[2]06'!B18</f>
        <v>0</v>
      </c>
      <c r="C16" s="195">
        <f>'[2]06'!C18</f>
        <v>60</v>
      </c>
      <c r="D16" s="195">
        <f>'[2]06'!D18</f>
        <v>0</v>
      </c>
      <c r="E16" s="195">
        <f>'[2]06'!E18</f>
        <v>0</v>
      </c>
      <c r="F16" s="15">
        <f t="shared" si="6"/>
        <v>60</v>
      </c>
      <c r="G16" s="194">
        <f>'[2]06'!H18</f>
        <v>0</v>
      </c>
      <c r="H16" s="195">
        <f>'[2]06'!I18</f>
        <v>0</v>
      </c>
      <c r="I16" s="195">
        <f>'[2]06'!J18</f>
        <v>0</v>
      </c>
      <c r="J16" s="195">
        <f>'[2]06'!K18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'[2]06'!B19</f>
        <v>0</v>
      </c>
      <c r="C17" s="195">
        <f>'[2]06'!C19</f>
        <v>60</v>
      </c>
      <c r="D17" s="195">
        <f>'[2]06'!D19</f>
        <v>0</v>
      </c>
      <c r="E17" s="195">
        <f>'[2]06'!E19</f>
        <v>0</v>
      </c>
      <c r="F17" s="15">
        <f t="shared" si="6"/>
        <v>60</v>
      </c>
      <c r="G17" s="194">
        <f>'[2]06'!H19</f>
        <v>0</v>
      </c>
      <c r="H17" s="195">
        <f>'[2]06'!I19</f>
        <v>0</v>
      </c>
      <c r="I17" s="195">
        <f>'[2]06'!J19</f>
        <v>0</v>
      </c>
      <c r="J17" s="195">
        <f>'[2]06'!K19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'[2]06'!B20</f>
        <v>0</v>
      </c>
      <c r="C18" s="195">
        <f>'[2]06'!C20</f>
        <v>60</v>
      </c>
      <c r="D18" s="195">
        <f>'[2]06'!D20</f>
        <v>0</v>
      </c>
      <c r="E18" s="195">
        <f>'[2]06'!E20</f>
        <v>0</v>
      </c>
      <c r="F18" s="15">
        <f t="shared" si="6"/>
        <v>60</v>
      </c>
      <c r="G18" s="194">
        <f>'[2]06'!H20</f>
        <v>0</v>
      </c>
      <c r="H18" s="195">
        <f>'[2]06'!I20</f>
        <v>0</v>
      </c>
      <c r="I18" s="195">
        <f>'[2]06'!J20</f>
        <v>0</v>
      </c>
      <c r="J18" s="195">
        <f>'[2]06'!K20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'[2]06'!B21</f>
        <v>0</v>
      </c>
      <c r="C19" s="195">
        <f>'[2]06'!C21</f>
        <v>60</v>
      </c>
      <c r="D19" s="195">
        <f>'[2]06'!D21</f>
        <v>0</v>
      </c>
      <c r="E19" s="195">
        <f>'[2]06'!E21</f>
        <v>0</v>
      </c>
      <c r="F19" s="15">
        <f t="shared" si="6"/>
        <v>60</v>
      </c>
      <c r="G19" s="194">
        <f>'[2]06'!H21</f>
        <v>0</v>
      </c>
      <c r="H19" s="195">
        <f>'[2]06'!I21</f>
        <v>0</v>
      </c>
      <c r="I19" s="195">
        <f>'[2]06'!J21</f>
        <v>0</v>
      </c>
      <c r="J19" s="195">
        <f>'[2]06'!K21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'[2]06'!B22</f>
        <v>0</v>
      </c>
      <c r="C20" s="195">
        <f>'[2]06'!C22</f>
        <v>60</v>
      </c>
      <c r="D20" s="195">
        <f>'[2]06'!D22</f>
        <v>0</v>
      </c>
      <c r="E20" s="195">
        <f>'[2]06'!E22</f>
        <v>0</v>
      </c>
      <c r="F20" s="15">
        <f t="shared" si="6"/>
        <v>60</v>
      </c>
      <c r="G20" s="194">
        <f>'[2]06'!H22</f>
        <v>0</v>
      </c>
      <c r="H20" s="195">
        <f>'[2]06'!I22</f>
        <v>0</v>
      </c>
      <c r="I20" s="195">
        <f>'[2]06'!J22</f>
        <v>0</v>
      </c>
      <c r="J20" s="195">
        <f>'[2]06'!K22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'[2]06'!B23</f>
        <v>0</v>
      </c>
      <c r="C21" s="195">
        <f>'[2]06'!C23</f>
        <v>60</v>
      </c>
      <c r="D21" s="195">
        <f>'[2]06'!D23</f>
        <v>0</v>
      </c>
      <c r="E21" s="195">
        <f>'[2]06'!E23</f>
        <v>0</v>
      </c>
      <c r="F21" s="15">
        <f t="shared" si="6"/>
        <v>60</v>
      </c>
      <c r="G21" s="194">
        <f>'[2]06'!H23</f>
        <v>0</v>
      </c>
      <c r="H21" s="195">
        <f>'[2]06'!I23</f>
        <v>0</v>
      </c>
      <c r="I21" s="195">
        <f>'[2]06'!J23</f>
        <v>0</v>
      </c>
      <c r="J21" s="195">
        <f>'[2]06'!K23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'[2]06'!B24</f>
        <v>0</v>
      </c>
      <c r="C22" s="195">
        <f>'[2]06'!C24</f>
        <v>60</v>
      </c>
      <c r="D22" s="195">
        <f>'[2]06'!D24</f>
        <v>0</v>
      </c>
      <c r="E22" s="195">
        <f>'[2]06'!E24</f>
        <v>0</v>
      </c>
      <c r="F22" s="15">
        <f t="shared" si="6"/>
        <v>60</v>
      </c>
      <c r="G22" s="194">
        <f>'[2]06'!H24</f>
        <v>0</v>
      </c>
      <c r="H22" s="195">
        <f>'[2]06'!I24</f>
        <v>0</v>
      </c>
      <c r="I22" s="195">
        <f>'[2]06'!J24</f>
        <v>0</v>
      </c>
      <c r="J22" s="195">
        <f>'[2]06'!K24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'[2]06'!B25</f>
        <v>0</v>
      </c>
      <c r="C23" s="195">
        <f>'[2]06'!C25</f>
        <v>60</v>
      </c>
      <c r="D23" s="195">
        <f>'[2]06'!D25</f>
        <v>0</v>
      </c>
      <c r="E23" s="195">
        <f>'[2]06'!E25</f>
        <v>0</v>
      </c>
      <c r="F23" s="15">
        <f t="shared" si="6"/>
        <v>60</v>
      </c>
      <c r="G23" s="194">
        <f>'[2]06'!H25</f>
        <v>0</v>
      </c>
      <c r="H23" s="195">
        <f>'[2]06'!I25</f>
        <v>0</v>
      </c>
      <c r="I23" s="195">
        <f>'[2]06'!J25</f>
        <v>0</v>
      </c>
      <c r="J23" s="195">
        <f>'[2]06'!K25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'[2]06'!B26</f>
        <v>0</v>
      </c>
      <c r="C24" s="195">
        <f>'[2]06'!C26</f>
        <v>60</v>
      </c>
      <c r="D24" s="195">
        <f>'[2]06'!D26</f>
        <v>0</v>
      </c>
      <c r="E24" s="195">
        <f>'[2]06'!E26</f>
        <v>0</v>
      </c>
      <c r="F24" s="15">
        <f t="shared" si="6"/>
        <v>60</v>
      </c>
      <c r="G24" s="194">
        <f>'[2]06'!H26</f>
        <v>0</v>
      </c>
      <c r="H24" s="195">
        <f>'[2]06'!I26</f>
        <v>0</v>
      </c>
      <c r="I24" s="195">
        <f>'[2]06'!J26</f>
        <v>0</v>
      </c>
      <c r="J24" s="195">
        <f>'[2]06'!K26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'[2]06'!B27</f>
        <v>0</v>
      </c>
      <c r="C25" s="195">
        <f>'[2]06'!C27</f>
        <v>60</v>
      </c>
      <c r="D25" s="195">
        <f>'[2]06'!D27</f>
        <v>0</v>
      </c>
      <c r="E25" s="195">
        <f>'[2]06'!E27</f>
        <v>0</v>
      </c>
      <c r="F25" s="15">
        <f t="shared" si="6"/>
        <v>60</v>
      </c>
      <c r="G25" s="194">
        <f>'[2]06'!H27</f>
        <v>0</v>
      </c>
      <c r="H25" s="195">
        <f>'[2]06'!I27</f>
        <v>0</v>
      </c>
      <c r="I25" s="195">
        <f>'[2]06'!J27</f>
        <v>0</v>
      </c>
      <c r="J25" s="195">
        <f>'[2]06'!K27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'[2]06'!B28</f>
        <v>0</v>
      </c>
      <c r="C26" s="195">
        <f>'[2]06'!C28</f>
        <v>60</v>
      </c>
      <c r="D26" s="195">
        <f>'[2]06'!D28</f>
        <v>0</v>
      </c>
      <c r="E26" s="195">
        <f>'[2]06'!E28</f>
        <v>0</v>
      </c>
      <c r="F26" s="15">
        <f t="shared" si="6"/>
        <v>60</v>
      </c>
      <c r="G26" s="194">
        <f>'[2]06'!H28</f>
        <v>0</v>
      </c>
      <c r="H26" s="195">
        <f>'[2]06'!I28</f>
        <v>0</v>
      </c>
      <c r="I26" s="195">
        <f>'[2]06'!J28</f>
        <v>0</v>
      </c>
      <c r="J26" s="195">
        <f>'[2]06'!K28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'[2]06'!B29</f>
        <v>0</v>
      </c>
      <c r="C27" s="195">
        <f>'[2]06'!C29</f>
        <v>60</v>
      </c>
      <c r="D27" s="195">
        <f>'[2]06'!D29</f>
        <v>0</v>
      </c>
      <c r="E27" s="195">
        <f>'[2]06'!E29</f>
        <v>0</v>
      </c>
      <c r="F27" s="15">
        <f t="shared" si="6"/>
        <v>60</v>
      </c>
      <c r="G27" s="194">
        <f>'[2]06'!H29</f>
        <v>0</v>
      </c>
      <c r="H27" s="195">
        <f>'[2]06'!I29</f>
        <v>0</v>
      </c>
      <c r="I27" s="195">
        <f>'[2]06'!J29</f>
        <v>0</v>
      </c>
      <c r="J27" s="195">
        <f>'[2]06'!K29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'[2]06'!B30</f>
        <v>0</v>
      </c>
      <c r="C28" s="195">
        <f>'[2]06'!C30</f>
        <v>60</v>
      </c>
      <c r="D28" s="195">
        <f>'[2]06'!D30</f>
        <v>0</v>
      </c>
      <c r="E28" s="195">
        <f>'[2]06'!E30</f>
        <v>0</v>
      </c>
      <c r="F28" s="15">
        <f t="shared" si="6"/>
        <v>60</v>
      </c>
      <c r="G28" s="194">
        <f>'[2]06'!H30</f>
        <v>0</v>
      </c>
      <c r="H28" s="195">
        <f>'[2]06'!I30</f>
        <v>0</v>
      </c>
      <c r="I28" s="195">
        <f>'[2]06'!J30</f>
        <v>0</v>
      </c>
      <c r="J28" s="195">
        <f>'[2]06'!K30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'[2]06'!B31</f>
        <v>0</v>
      </c>
      <c r="C29" s="195">
        <f>'[2]06'!C31</f>
        <v>60</v>
      </c>
      <c r="D29" s="195">
        <f>'[2]06'!D31</f>
        <v>0</v>
      </c>
      <c r="E29" s="195">
        <f>'[2]06'!E31</f>
        <v>0</v>
      </c>
      <c r="F29" s="15">
        <f t="shared" si="6"/>
        <v>60</v>
      </c>
      <c r="G29" s="194">
        <f>'[2]06'!H31</f>
        <v>0</v>
      </c>
      <c r="H29" s="195">
        <f>'[2]06'!I31</f>
        <v>0</v>
      </c>
      <c r="I29" s="195">
        <f>'[2]06'!J31</f>
        <v>0</v>
      </c>
      <c r="J29" s="195">
        <f>'[2]06'!K31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'[2]06'!B32</f>
        <v>0</v>
      </c>
      <c r="C30" s="195">
        <f>'[2]06'!C32</f>
        <v>60</v>
      </c>
      <c r="D30" s="195">
        <f>'[2]06'!D32</f>
        <v>0</v>
      </c>
      <c r="E30" s="195">
        <f>'[2]06'!E32</f>
        <v>0</v>
      </c>
      <c r="F30" s="15">
        <f t="shared" si="6"/>
        <v>60</v>
      </c>
      <c r="G30" s="194">
        <f>'[2]06'!H32</f>
        <v>0</v>
      </c>
      <c r="H30" s="195">
        <f>'[2]06'!I32</f>
        <v>0</v>
      </c>
      <c r="I30" s="195">
        <f>'[2]06'!J32</f>
        <v>0</v>
      </c>
      <c r="J30" s="195">
        <f>'[2]06'!K32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'[2]06'!B33</f>
        <v>0</v>
      </c>
      <c r="C31" s="195">
        <f>'[2]06'!C33</f>
        <v>60</v>
      </c>
      <c r="D31" s="195">
        <f>'[2]06'!D33</f>
        <v>0</v>
      </c>
      <c r="E31" s="195">
        <f>'[2]06'!E33</f>
        <v>0</v>
      </c>
      <c r="F31" s="15">
        <f t="shared" si="6"/>
        <v>60</v>
      </c>
      <c r="G31" s="194">
        <f>'[2]06'!H33</f>
        <v>0</v>
      </c>
      <c r="H31" s="195">
        <f>'[2]06'!I33</f>
        <v>0</v>
      </c>
      <c r="I31" s="195">
        <f>'[2]06'!J33</f>
        <v>0</v>
      </c>
      <c r="J31" s="195">
        <f>'[2]06'!K33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'[2]06'!B34</f>
        <v>0</v>
      </c>
      <c r="C32" s="195">
        <f>'[2]06'!C34</f>
        <v>60</v>
      </c>
      <c r="D32" s="195">
        <f>'[2]06'!D34</f>
        <v>0</v>
      </c>
      <c r="E32" s="195">
        <f>'[2]06'!E34</f>
        <v>0</v>
      </c>
      <c r="F32" s="15">
        <f t="shared" si="6"/>
        <v>60</v>
      </c>
      <c r="G32" s="194">
        <f>'[2]06'!H34</f>
        <v>0</v>
      </c>
      <c r="H32" s="195">
        <f>'[2]06'!I34</f>
        <v>0</v>
      </c>
      <c r="I32" s="195">
        <f>'[2]06'!J34</f>
        <v>0</v>
      </c>
      <c r="J32" s="195">
        <f>'[2]06'!K34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'[2]06'!B35</f>
        <v>0</v>
      </c>
      <c r="C33" s="195">
        <f>'[2]06'!C35</f>
        <v>60</v>
      </c>
      <c r="D33" s="195">
        <f>'[2]06'!D35</f>
        <v>0</v>
      </c>
      <c r="E33" s="195">
        <f>'[2]06'!E35</f>
        <v>0</v>
      </c>
      <c r="F33" s="15">
        <f t="shared" si="6"/>
        <v>60</v>
      </c>
      <c r="G33" s="194">
        <f>'[2]06'!H35</f>
        <v>0</v>
      </c>
      <c r="H33" s="195">
        <f>'[2]06'!I35</f>
        <v>0</v>
      </c>
      <c r="I33" s="195">
        <f>'[2]06'!J35</f>
        <v>0</v>
      </c>
      <c r="J33" s="195">
        <f>'[2]06'!K35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'[2]06'!B36</f>
        <v>0</v>
      </c>
      <c r="C34" s="195">
        <f>'[2]06'!C36</f>
        <v>60</v>
      </c>
      <c r="D34" s="195">
        <f>'[2]06'!D36</f>
        <v>0</v>
      </c>
      <c r="E34" s="195">
        <f>'[2]06'!E36</f>
        <v>0</v>
      </c>
      <c r="F34" s="15">
        <f t="shared" si="6"/>
        <v>60</v>
      </c>
      <c r="G34" s="194">
        <f>'[2]06'!H36</f>
        <v>0</v>
      </c>
      <c r="H34" s="195">
        <f>'[2]06'!I36</f>
        <v>0</v>
      </c>
      <c r="I34" s="195">
        <f>'[2]06'!J36</f>
        <v>0</v>
      </c>
      <c r="J34" s="195">
        <f>'[2]06'!K36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'[2]06'!B37</f>
        <v>0</v>
      </c>
      <c r="C35" s="195">
        <f>'[2]06'!C37</f>
        <v>60</v>
      </c>
      <c r="D35" s="195">
        <f>'[2]06'!D37</f>
        <v>0</v>
      </c>
      <c r="E35" s="195">
        <f>'[2]06'!E37</f>
        <v>0</v>
      </c>
      <c r="F35" s="15">
        <f t="shared" si="6"/>
        <v>60</v>
      </c>
      <c r="G35" s="194">
        <f>'[2]06'!H37</f>
        <v>0</v>
      </c>
      <c r="H35" s="195">
        <f>'[2]06'!I37</f>
        <v>0</v>
      </c>
      <c r="I35" s="195">
        <f>'[2]06'!J37</f>
        <v>0</v>
      </c>
      <c r="J35" s="195">
        <f>'[2]06'!K37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'[2]06'!B38</f>
        <v>0</v>
      </c>
      <c r="C36" s="195">
        <f>'[2]06'!C38</f>
        <v>60</v>
      </c>
      <c r="D36" s="195">
        <f>'[2]06'!D38</f>
        <v>0</v>
      </c>
      <c r="E36" s="195">
        <f>'[2]06'!E38</f>
        <v>0</v>
      </c>
      <c r="F36" s="15">
        <f t="shared" si="6"/>
        <v>60</v>
      </c>
      <c r="G36" s="194">
        <f>'[2]06'!H38</f>
        <v>0</v>
      </c>
      <c r="H36" s="195">
        <f>'[2]06'!I38</f>
        <v>0</v>
      </c>
      <c r="I36" s="195">
        <f>'[2]06'!J38</f>
        <v>0</v>
      </c>
      <c r="J36" s="195">
        <f>'[2]06'!K38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'[2]06'!B39</f>
        <v>0</v>
      </c>
      <c r="C37" s="195">
        <f>'[2]06'!C39</f>
        <v>60</v>
      </c>
      <c r="D37" s="195">
        <f>'[2]06'!D39</f>
        <v>0</v>
      </c>
      <c r="E37" s="195">
        <f>'[2]06'!E39</f>
        <v>0</v>
      </c>
      <c r="F37" s="15">
        <f t="shared" si="6"/>
        <v>60</v>
      </c>
      <c r="G37" s="194">
        <f>'[2]06'!H39</f>
        <v>0</v>
      </c>
      <c r="H37" s="195">
        <f>'[2]06'!I39</f>
        <v>0</v>
      </c>
      <c r="I37" s="195">
        <f>'[2]06'!J39</f>
        <v>0</v>
      </c>
      <c r="J37" s="195">
        <f>'[2]06'!K39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'[2]06'!B40</f>
        <v>0</v>
      </c>
      <c r="C38" s="195">
        <f>'[2]06'!C40</f>
        <v>60</v>
      </c>
      <c r="D38" s="195">
        <f>'[2]06'!D40</f>
        <v>0</v>
      </c>
      <c r="E38" s="195">
        <f>'[2]06'!E40</f>
        <v>0</v>
      </c>
      <c r="F38" s="15">
        <f t="shared" si="6"/>
        <v>60</v>
      </c>
      <c r="G38" s="194">
        <f>'[2]06'!H40</f>
        <v>0</v>
      </c>
      <c r="H38" s="195">
        <f>'[2]06'!I40</f>
        <v>0</v>
      </c>
      <c r="I38" s="195">
        <f>'[2]06'!J40</f>
        <v>0</v>
      </c>
      <c r="J38" s="195">
        <f>'[2]06'!K40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'[2]06'!B41</f>
        <v>0</v>
      </c>
      <c r="C39" s="195">
        <f>'[2]06'!C41</f>
        <v>60</v>
      </c>
      <c r="D39" s="195">
        <f>'[2]06'!D41</f>
        <v>0</v>
      </c>
      <c r="E39" s="195">
        <f>'[2]06'!E41</f>
        <v>0</v>
      </c>
      <c r="F39" s="15">
        <f t="shared" si="6"/>
        <v>60</v>
      </c>
      <c r="G39" s="194">
        <f>'[2]06'!H41</f>
        <v>0</v>
      </c>
      <c r="H39" s="195">
        <f>'[2]06'!I41</f>
        <v>0</v>
      </c>
      <c r="I39" s="195">
        <f>'[2]06'!J41</f>
        <v>0</v>
      </c>
      <c r="J39" s="195">
        <f>'[2]06'!K41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'[2]06'!B42</f>
        <v>0</v>
      </c>
      <c r="C40" s="195">
        <f>'[2]06'!C42</f>
        <v>60</v>
      </c>
      <c r="D40" s="195">
        <f>'[2]06'!D42</f>
        <v>0</v>
      </c>
      <c r="E40" s="195">
        <f>'[2]06'!E42</f>
        <v>0</v>
      </c>
      <c r="F40" s="15">
        <f t="shared" si="6"/>
        <v>60</v>
      </c>
      <c r="G40" s="194">
        <f>'[2]06'!H42</f>
        <v>0</v>
      </c>
      <c r="H40" s="195">
        <f>'[2]06'!I42</f>
        <v>0</v>
      </c>
      <c r="I40" s="195">
        <f>'[2]06'!J42</f>
        <v>0</v>
      </c>
      <c r="J40" s="195">
        <f>'[2]06'!K42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'[2]06'!B43</f>
        <v>0</v>
      </c>
      <c r="C41" s="195">
        <f>'[2]06'!C43</f>
        <v>60</v>
      </c>
      <c r="D41" s="195">
        <f>'[2]06'!D43</f>
        <v>0</v>
      </c>
      <c r="E41" s="195">
        <f>'[2]06'!E43</f>
        <v>0</v>
      </c>
      <c r="F41" s="15">
        <f t="shared" si="6"/>
        <v>60</v>
      </c>
      <c r="G41" s="194">
        <f>'[2]06'!H43</f>
        <v>0</v>
      </c>
      <c r="H41" s="195">
        <f>'[2]06'!I43</f>
        <v>0</v>
      </c>
      <c r="I41" s="195">
        <f>'[2]06'!J43</f>
        <v>0</v>
      </c>
      <c r="J41" s="195">
        <f>'[2]06'!K43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'[2]06'!B44</f>
        <v>0</v>
      </c>
      <c r="C42" s="195">
        <f>'[2]06'!C44</f>
        <v>60</v>
      </c>
      <c r="D42" s="195">
        <f>'[2]06'!D44</f>
        <v>0</v>
      </c>
      <c r="E42" s="195">
        <f>'[2]06'!E44</f>
        <v>0</v>
      </c>
      <c r="F42" s="15">
        <f t="shared" si="6"/>
        <v>60</v>
      </c>
      <c r="G42" s="194">
        <f>'[2]06'!H44</f>
        <v>0</v>
      </c>
      <c r="H42" s="195">
        <f>'[2]06'!I44</f>
        <v>0</v>
      </c>
      <c r="I42" s="195">
        <f>'[2]06'!J44</f>
        <v>0</v>
      </c>
      <c r="J42" s="195">
        <f>'[2]06'!K44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'[2]06'!B45</f>
        <v>0</v>
      </c>
      <c r="C43" s="195">
        <f>'[2]06'!C45</f>
        <v>60</v>
      </c>
      <c r="D43" s="195">
        <f>'[2]06'!D45</f>
        <v>0</v>
      </c>
      <c r="E43" s="195">
        <f>'[2]06'!E45</f>
        <v>0</v>
      </c>
      <c r="F43" s="15">
        <f t="shared" si="6"/>
        <v>60</v>
      </c>
      <c r="G43" s="194">
        <f>'[2]06'!H45</f>
        <v>0</v>
      </c>
      <c r="H43" s="195">
        <f>'[2]06'!I45</f>
        <v>0</v>
      </c>
      <c r="I43" s="195">
        <f>'[2]06'!J45</f>
        <v>0</v>
      </c>
      <c r="J43" s="195">
        <f>'[2]06'!K45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'[2]06'!B46</f>
        <v>0</v>
      </c>
      <c r="C44" s="195">
        <f>'[2]06'!C46</f>
        <v>60</v>
      </c>
      <c r="D44" s="195">
        <f>'[2]06'!D46</f>
        <v>0</v>
      </c>
      <c r="E44" s="195">
        <f>'[2]06'!E46</f>
        <v>0</v>
      </c>
      <c r="F44" s="15">
        <f t="shared" si="6"/>
        <v>60</v>
      </c>
      <c r="G44" s="194">
        <f>'[2]06'!H46</f>
        <v>0</v>
      </c>
      <c r="H44" s="195">
        <f>'[2]06'!I46</f>
        <v>0</v>
      </c>
      <c r="I44" s="195">
        <f>'[2]06'!J46</f>
        <v>0</v>
      </c>
      <c r="J44" s="195">
        <f>'[2]06'!K46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'[2]06'!B47</f>
        <v>0</v>
      </c>
      <c r="C45" s="195">
        <f>'[2]06'!C47</f>
        <v>60</v>
      </c>
      <c r="D45" s="195">
        <f>'[2]06'!D47</f>
        <v>0</v>
      </c>
      <c r="E45" s="195">
        <f>'[2]06'!E47</f>
        <v>0</v>
      </c>
      <c r="F45" s="15">
        <f t="shared" si="6"/>
        <v>60</v>
      </c>
      <c r="G45" s="194">
        <f>'[2]06'!H47</f>
        <v>0</v>
      </c>
      <c r="H45" s="195">
        <f>'[2]06'!I47</f>
        <v>0</v>
      </c>
      <c r="I45" s="195">
        <f>'[2]06'!J47</f>
        <v>0</v>
      </c>
      <c r="J45" s="195">
        <f>'[2]06'!K47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'[2]06'!B48</f>
        <v>0</v>
      </c>
      <c r="C46" s="195">
        <f>'[2]06'!C48</f>
        <v>60</v>
      </c>
      <c r="D46" s="195">
        <f>'[2]06'!D48</f>
        <v>0</v>
      </c>
      <c r="E46" s="195">
        <f>'[2]06'!E48</f>
        <v>0</v>
      </c>
      <c r="F46" s="15">
        <f t="shared" si="6"/>
        <v>60</v>
      </c>
      <c r="G46" s="194">
        <f>'[2]06'!H48</f>
        <v>0</v>
      </c>
      <c r="H46" s="195">
        <f>'[2]06'!I48</f>
        <v>0</v>
      </c>
      <c r="I46" s="195">
        <f>'[2]06'!J48</f>
        <v>0</v>
      </c>
      <c r="J46" s="195">
        <f>'[2]06'!K48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'[2]06'!B49</f>
        <v>0</v>
      </c>
      <c r="C47" s="195">
        <f>'[2]06'!C49</f>
        <v>60</v>
      </c>
      <c r="D47" s="195">
        <f>'[2]06'!D49</f>
        <v>0</v>
      </c>
      <c r="E47" s="195">
        <f>'[2]06'!E49</f>
        <v>0</v>
      </c>
      <c r="F47" s="15">
        <f t="shared" si="6"/>
        <v>60</v>
      </c>
      <c r="G47" s="194">
        <f>'[2]06'!H49</f>
        <v>0</v>
      </c>
      <c r="H47" s="195">
        <f>'[2]06'!I49</f>
        <v>0</v>
      </c>
      <c r="I47" s="195">
        <f>'[2]06'!J49</f>
        <v>0</v>
      </c>
      <c r="J47" s="195">
        <f>'[2]06'!K49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'[2]06'!B50</f>
        <v>0</v>
      </c>
      <c r="C48" s="195">
        <f>'[2]06'!C50</f>
        <v>60</v>
      </c>
      <c r="D48" s="195">
        <f>'[2]06'!D50</f>
        <v>0</v>
      </c>
      <c r="E48" s="195">
        <f>'[2]06'!E50</f>
        <v>0</v>
      </c>
      <c r="F48" s="15">
        <f t="shared" si="6"/>
        <v>60</v>
      </c>
      <c r="G48" s="194">
        <f>'[2]06'!H50</f>
        <v>0</v>
      </c>
      <c r="H48" s="195">
        <f>'[2]06'!I50</f>
        <v>0</v>
      </c>
      <c r="I48" s="195">
        <f>'[2]06'!J50</f>
        <v>0</v>
      </c>
      <c r="J48" s="195">
        <f>'[2]06'!K50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'[2]06'!B51</f>
        <v>0</v>
      </c>
      <c r="C49" s="195">
        <f>'[2]06'!C51</f>
        <v>60</v>
      </c>
      <c r="D49" s="195">
        <f>'[2]06'!D51</f>
        <v>0</v>
      </c>
      <c r="E49" s="195">
        <f>'[2]06'!E51</f>
        <v>0</v>
      </c>
      <c r="F49" s="15">
        <f t="shared" si="6"/>
        <v>60</v>
      </c>
      <c r="G49" s="194">
        <f>'[2]06'!H51</f>
        <v>0</v>
      </c>
      <c r="H49" s="195">
        <f>'[2]06'!I51</f>
        <v>0</v>
      </c>
      <c r="I49" s="195">
        <f>'[2]06'!J51</f>
        <v>0</v>
      </c>
      <c r="J49" s="195">
        <f>'[2]06'!K51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'[2]06'!B52</f>
        <v>0</v>
      </c>
      <c r="C50" s="195">
        <f>'[2]06'!C52</f>
        <v>60</v>
      </c>
      <c r="D50" s="195">
        <f>'[2]06'!D52</f>
        <v>0</v>
      </c>
      <c r="E50" s="195">
        <f>'[2]06'!E52</f>
        <v>0</v>
      </c>
      <c r="F50" s="15">
        <f t="shared" si="6"/>
        <v>60</v>
      </c>
      <c r="G50" s="194">
        <f>'[2]06'!H52</f>
        <v>0</v>
      </c>
      <c r="H50" s="195">
        <f>'[2]06'!I52</f>
        <v>0</v>
      </c>
      <c r="I50" s="195">
        <f>'[2]06'!J52</f>
        <v>0</v>
      </c>
      <c r="J50" s="195">
        <f>'[2]06'!K52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'[2]06'!B53</f>
        <v>0</v>
      </c>
      <c r="C51" s="195">
        <f>'[2]06'!C53</f>
        <v>60</v>
      </c>
      <c r="D51" s="195">
        <f>'[2]06'!D53</f>
        <v>0</v>
      </c>
      <c r="E51" s="195">
        <f>'[2]06'!E53</f>
        <v>0</v>
      </c>
      <c r="F51" s="15">
        <f t="shared" si="6"/>
        <v>60</v>
      </c>
      <c r="G51" s="194">
        <f>'[2]06'!H53</f>
        <v>0</v>
      </c>
      <c r="H51" s="195">
        <f>'[2]06'!I53</f>
        <v>0</v>
      </c>
      <c r="I51" s="195">
        <f>'[2]06'!J53</f>
        <v>0</v>
      </c>
      <c r="J51" s="195">
        <f>'[2]06'!K53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'[2]06'!B54</f>
        <v>0</v>
      </c>
      <c r="C52" s="195">
        <f>'[2]06'!C54</f>
        <v>60</v>
      </c>
      <c r="D52" s="195">
        <f>'[2]06'!D54</f>
        <v>0</v>
      </c>
      <c r="E52" s="195">
        <f>'[2]06'!E54</f>
        <v>0</v>
      </c>
      <c r="F52" s="15">
        <f t="shared" si="6"/>
        <v>60</v>
      </c>
      <c r="G52" s="194">
        <f>'[2]06'!H54</f>
        <v>0</v>
      </c>
      <c r="H52" s="195">
        <f>'[2]06'!I54</f>
        <v>0</v>
      </c>
      <c r="I52" s="195">
        <f>'[2]06'!J54</f>
        <v>0</v>
      </c>
      <c r="J52" s="195">
        <f>'[2]06'!K54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'[2]06'!B55</f>
        <v>0</v>
      </c>
      <c r="C53" s="195">
        <f>'[2]06'!C55</f>
        <v>60</v>
      </c>
      <c r="D53" s="195">
        <f>'[2]06'!D55</f>
        <v>0</v>
      </c>
      <c r="E53" s="195">
        <f>'[2]06'!E55</f>
        <v>0</v>
      </c>
      <c r="F53" s="15">
        <f t="shared" si="6"/>
        <v>60</v>
      </c>
      <c r="G53" s="194">
        <f>'[2]06'!H55</f>
        <v>0</v>
      </c>
      <c r="H53" s="195">
        <f>'[2]06'!I55</f>
        <v>0</v>
      </c>
      <c r="I53" s="195">
        <f>'[2]06'!J55</f>
        <v>0</v>
      </c>
      <c r="J53" s="195">
        <f>'[2]06'!K55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'[2]06'!B56</f>
        <v>0</v>
      </c>
      <c r="C54" s="195">
        <f>'[2]06'!C56</f>
        <v>60</v>
      </c>
      <c r="D54" s="195">
        <f>'[2]06'!D56</f>
        <v>0</v>
      </c>
      <c r="E54" s="195">
        <f>'[2]06'!E56</f>
        <v>0</v>
      </c>
      <c r="F54" s="15">
        <f t="shared" si="6"/>
        <v>60</v>
      </c>
      <c r="G54" s="194">
        <f>'[2]06'!H56</f>
        <v>0</v>
      </c>
      <c r="H54" s="195">
        <f>'[2]06'!I56</f>
        <v>0</v>
      </c>
      <c r="I54" s="195">
        <f>'[2]06'!J56</f>
        <v>0</v>
      </c>
      <c r="J54" s="195">
        <f>'[2]06'!K56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'[2]06'!B57</f>
        <v>0</v>
      </c>
      <c r="C55" s="195">
        <f>'[2]06'!C57</f>
        <v>60</v>
      </c>
      <c r="D55" s="195">
        <f>'[2]06'!D57</f>
        <v>0</v>
      </c>
      <c r="E55" s="195">
        <f>'[2]06'!E57</f>
        <v>0</v>
      </c>
      <c r="F55" s="15">
        <f t="shared" si="6"/>
        <v>60</v>
      </c>
      <c r="G55" s="194">
        <f>'[2]06'!H57</f>
        <v>0</v>
      </c>
      <c r="H55" s="195">
        <f>'[2]06'!I57</f>
        <v>0</v>
      </c>
      <c r="I55" s="195">
        <f>'[2]06'!J57</f>
        <v>0</v>
      </c>
      <c r="J55" s="195">
        <f>'[2]06'!K57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'[2]06'!B58</f>
        <v>0</v>
      </c>
      <c r="C56" s="195">
        <f>'[2]06'!C58</f>
        <v>60</v>
      </c>
      <c r="D56" s="195">
        <f>'[2]06'!D58</f>
        <v>0</v>
      </c>
      <c r="E56" s="195">
        <f>'[2]06'!E58</f>
        <v>0</v>
      </c>
      <c r="F56" s="15">
        <f t="shared" si="6"/>
        <v>60</v>
      </c>
      <c r="G56" s="194">
        <f>'[2]06'!H58</f>
        <v>0</v>
      </c>
      <c r="H56" s="195">
        <f>'[2]06'!I58</f>
        <v>0</v>
      </c>
      <c r="I56" s="195">
        <f>'[2]06'!J58</f>
        <v>0</v>
      </c>
      <c r="J56" s="195">
        <f>'[2]06'!K58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'[2]06'!B59</f>
        <v>0</v>
      </c>
      <c r="C57" s="195">
        <f>'[2]06'!C59</f>
        <v>60</v>
      </c>
      <c r="D57" s="195">
        <f>'[2]06'!D59</f>
        <v>0</v>
      </c>
      <c r="E57" s="195">
        <f>'[2]06'!E59</f>
        <v>0</v>
      </c>
      <c r="F57" s="15">
        <f t="shared" si="6"/>
        <v>60</v>
      </c>
      <c r="G57" s="194">
        <f>'[2]06'!H59</f>
        <v>0</v>
      </c>
      <c r="H57" s="195">
        <f>'[2]06'!I59</f>
        <v>0</v>
      </c>
      <c r="I57" s="195">
        <f>'[2]06'!J59</f>
        <v>0</v>
      </c>
      <c r="J57" s="195">
        <f>'[2]06'!K59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'[2]06'!B60</f>
        <v>0</v>
      </c>
      <c r="C58" s="195">
        <f>'[2]06'!C60</f>
        <v>60</v>
      </c>
      <c r="D58" s="195">
        <f>'[2]06'!D60</f>
        <v>0</v>
      </c>
      <c r="E58" s="195">
        <f>'[2]06'!E60</f>
        <v>0</v>
      </c>
      <c r="F58" s="15">
        <f t="shared" si="6"/>
        <v>60</v>
      </c>
      <c r="G58" s="194">
        <f>'[2]06'!H60</f>
        <v>0</v>
      </c>
      <c r="H58" s="195">
        <f>'[2]06'!I60</f>
        <v>0</v>
      </c>
      <c r="I58" s="195">
        <f>'[2]06'!J60</f>
        <v>0</v>
      </c>
      <c r="J58" s="195">
        <f>'[2]06'!K60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'[2]06'!B61</f>
        <v>0</v>
      </c>
      <c r="C59" s="195">
        <f>'[2]06'!C61</f>
        <v>60</v>
      </c>
      <c r="D59" s="195">
        <f>'[2]06'!D61</f>
        <v>0</v>
      </c>
      <c r="E59" s="195">
        <f>'[2]06'!E61</f>
        <v>0</v>
      </c>
      <c r="F59" s="15">
        <f t="shared" si="6"/>
        <v>60</v>
      </c>
      <c r="G59" s="194">
        <f>'[2]06'!H61</f>
        <v>0</v>
      </c>
      <c r="H59" s="195">
        <f>'[2]06'!I61</f>
        <v>0</v>
      </c>
      <c r="I59" s="195">
        <f>'[2]06'!J61</f>
        <v>0</v>
      </c>
      <c r="J59" s="195">
        <f>'[2]06'!K61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'[2]06'!B62</f>
        <v>0</v>
      </c>
      <c r="C60" s="195">
        <f>'[2]06'!C62</f>
        <v>60</v>
      </c>
      <c r="D60" s="195">
        <f>'[2]06'!D62</f>
        <v>0</v>
      </c>
      <c r="E60" s="195">
        <f>'[2]06'!E62</f>
        <v>0</v>
      </c>
      <c r="F60" s="15">
        <f t="shared" si="6"/>
        <v>60</v>
      </c>
      <c r="G60" s="194">
        <f>'[2]06'!H62</f>
        <v>0</v>
      </c>
      <c r="H60" s="195">
        <f>'[2]06'!I62</f>
        <v>0</v>
      </c>
      <c r="I60" s="195">
        <f>'[2]06'!J62</f>
        <v>0</v>
      </c>
      <c r="J60" s="195">
        <f>'[2]06'!K62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'[2]06'!B63</f>
        <v>0</v>
      </c>
      <c r="C61" s="195">
        <f>'[2]06'!C63</f>
        <v>60</v>
      </c>
      <c r="D61" s="195">
        <f>'[2]06'!D63</f>
        <v>0</v>
      </c>
      <c r="E61" s="195">
        <f>'[2]06'!E63</f>
        <v>0</v>
      </c>
      <c r="F61" s="15">
        <f t="shared" si="6"/>
        <v>60</v>
      </c>
      <c r="G61" s="194">
        <f>'[2]06'!H63</f>
        <v>0</v>
      </c>
      <c r="H61" s="195">
        <f>'[2]06'!I63</f>
        <v>0</v>
      </c>
      <c r="I61" s="195">
        <f>'[2]06'!J63</f>
        <v>0</v>
      </c>
      <c r="J61" s="195">
        <f>'[2]06'!K63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'[2]06'!B64</f>
        <v>0</v>
      </c>
      <c r="C62" s="195">
        <f>'[2]06'!C64</f>
        <v>60</v>
      </c>
      <c r="D62" s="195">
        <f>'[2]06'!D64</f>
        <v>0</v>
      </c>
      <c r="E62" s="195">
        <f>'[2]06'!E64</f>
        <v>0</v>
      </c>
      <c r="F62" s="15">
        <f t="shared" si="6"/>
        <v>60</v>
      </c>
      <c r="G62" s="194">
        <f>'[2]06'!H64</f>
        <v>0</v>
      </c>
      <c r="H62" s="195">
        <f>'[2]06'!I64</f>
        <v>0</v>
      </c>
      <c r="I62" s="195">
        <f>'[2]06'!J64</f>
        <v>0</v>
      </c>
      <c r="J62" s="195">
        <f>'[2]06'!K64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'[2]06'!B65</f>
        <v>0</v>
      </c>
      <c r="C63" s="195">
        <f>'[2]06'!C65</f>
        <v>60</v>
      </c>
      <c r="D63" s="195">
        <f>'[2]06'!D65</f>
        <v>0</v>
      </c>
      <c r="E63" s="195">
        <f>'[2]06'!E65</f>
        <v>0</v>
      </c>
      <c r="F63" s="15">
        <f t="shared" si="6"/>
        <v>60</v>
      </c>
      <c r="G63" s="194">
        <f>'[2]06'!H65</f>
        <v>0</v>
      </c>
      <c r="H63" s="195">
        <f>'[2]06'!I65</f>
        <v>0</v>
      </c>
      <c r="I63" s="195">
        <f>'[2]06'!J65</f>
        <v>0</v>
      </c>
      <c r="J63" s="195">
        <f>'[2]06'!K65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'[2]06'!B66</f>
        <v>0</v>
      </c>
      <c r="C64" s="195">
        <f>'[2]06'!C66</f>
        <v>60</v>
      </c>
      <c r="D64" s="195">
        <f>'[2]06'!D66</f>
        <v>0</v>
      </c>
      <c r="E64" s="195">
        <f>'[2]06'!E66</f>
        <v>0</v>
      </c>
      <c r="F64" s="15">
        <f t="shared" si="6"/>
        <v>60</v>
      </c>
      <c r="G64" s="194">
        <f>'[2]06'!H66</f>
        <v>0</v>
      </c>
      <c r="H64" s="195">
        <f>'[2]06'!I66</f>
        <v>0</v>
      </c>
      <c r="I64" s="195">
        <f>'[2]06'!J66</f>
        <v>0</v>
      </c>
      <c r="J64" s="195">
        <f>'[2]06'!K66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'[2]06'!B67</f>
        <v>0</v>
      </c>
      <c r="C65" s="195">
        <f>'[2]06'!C67</f>
        <v>60</v>
      </c>
      <c r="D65" s="195">
        <f>'[2]06'!D67</f>
        <v>0</v>
      </c>
      <c r="E65" s="195">
        <f>'[2]06'!E67</f>
        <v>0</v>
      </c>
      <c r="F65" s="15">
        <f t="shared" si="6"/>
        <v>60</v>
      </c>
      <c r="G65" s="194">
        <f>'[2]06'!H67</f>
        <v>0</v>
      </c>
      <c r="H65" s="195">
        <f>'[2]06'!I67</f>
        <v>0</v>
      </c>
      <c r="I65" s="195">
        <f>'[2]06'!J67</f>
        <v>0</v>
      </c>
      <c r="J65" s="195">
        <f>'[2]06'!K67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'[2]06'!B68</f>
        <v>0</v>
      </c>
      <c r="C66" s="195">
        <f>'[2]06'!C68</f>
        <v>60</v>
      </c>
      <c r="D66" s="195">
        <f>'[2]06'!D68</f>
        <v>0</v>
      </c>
      <c r="E66" s="195">
        <f>'[2]06'!E68</f>
        <v>0</v>
      </c>
      <c r="F66" s="15">
        <f t="shared" si="6"/>
        <v>60</v>
      </c>
      <c r="G66" s="194">
        <f>'[2]06'!H68</f>
        <v>0</v>
      </c>
      <c r="H66" s="195">
        <f>'[2]06'!I68</f>
        <v>0</v>
      </c>
      <c r="I66" s="195">
        <f>'[2]06'!J68</f>
        <v>0</v>
      </c>
      <c r="J66" s="195">
        <f>'[2]06'!K68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'[2]06'!B69</f>
        <v>0</v>
      </c>
      <c r="C67" s="195">
        <f>'[2]06'!C69</f>
        <v>60</v>
      </c>
      <c r="D67" s="195">
        <f>'[2]06'!D69</f>
        <v>0</v>
      </c>
      <c r="E67" s="195">
        <f>'[2]06'!E69</f>
        <v>0</v>
      </c>
      <c r="F67" s="15">
        <f t="shared" si="6"/>
        <v>60</v>
      </c>
      <c r="G67" s="194">
        <f>'[2]06'!H69</f>
        <v>0</v>
      </c>
      <c r="H67" s="195">
        <f>'[2]06'!I69</f>
        <v>0</v>
      </c>
      <c r="I67" s="195">
        <f>'[2]06'!J69</f>
        <v>0</v>
      </c>
      <c r="J67" s="195">
        <f>'[2]06'!K69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'[2]06'!B70</f>
        <v>0</v>
      </c>
      <c r="C68" s="195">
        <f>'[2]06'!C70</f>
        <v>60</v>
      </c>
      <c r="D68" s="195">
        <f>'[2]06'!D70</f>
        <v>0</v>
      </c>
      <c r="E68" s="195">
        <f>'[2]06'!E70</f>
        <v>0</v>
      </c>
      <c r="F68" s="15">
        <f t="shared" si="6"/>
        <v>60</v>
      </c>
      <c r="G68" s="194">
        <f>'[2]06'!H70</f>
        <v>0</v>
      </c>
      <c r="H68" s="195">
        <f>'[2]06'!I70</f>
        <v>0</v>
      </c>
      <c r="I68" s="195">
        <f>'[2]06'!J70</f>
        <v>0</v>
      </c>
      <c r="J68" s="195">
        <f>'[2]06'!K70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'[2]06'!B71</f>
        <v>0</v>
      </c>
      <c r="C69" s="195">
        <f>'[2]06'!C71</f>
        <v>60</v>
      </c>
      <c r="D69" s="195">
        <f>'[2]06'!D71</f>
        <v>0</v>
      </c>
      <c r="E69" s="195">
        <f>'[2]06'!E71</f>
        <v>0</v>
      </c>
      <c r="F69" s="15">
        <f t="shared" ref="F69:F98" si="16">SUM(B69:E69)</f>
        <v>60</v>
      </c>
      <c r="G69" s="194">
        <f>'[2]06'!H71</f>
        <v>0</v>
      </c>
      <c r="H69" s="195">
        <f>'[2]06'!I71</f>
        <v>0</v>
      </c>
      <c r="I69" s="195">
        <f>'[2]06'!J71</f>
        <v>0</v>
      </c>
      <c r="J69" s="195">
        <f>'[2]06'!K71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'[2]06'!B72</f>
        <v>0</v>
      </c>
      <c r="C70" s="195">
        <f>'[2]06'!C72</f>
        <v>60</v>
      </c>
      <c r="D70" s="195">
        <f>'[2]06'!D72</f>
        <v>0</v>
      </c>
      <c r="E70" s="195">
        <f>'[2]06'!E72</f>
        <v>0</v>
      </c>
      <c r="F70" s="15">
        <f t="shared" si="16"/>
        <v>60</v>
      </c>
      <c r="G70" s="194">
        <f>'[2]06'!H72</f>
        <v>0</v>
      </c>
      <c r="H70" s="195">
        <f>'[2]06'!I72</f>
        <v>0</v>
      </c>
      <c r="I70" s="195">
        <f>'[2]06'!J72</f>
        <v>0</v>
      </c>
      <c r="J70" s="195">
        <f>'[2]06'!K72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'[2]06'!B73</f>
        <v>0</v>
      </c>
      <c r="C71" s="195">
        <f>'[2]06'!C73</f>
        <v>60</v>
      </c>
      <c r="D71" s="195">
        <f>'[2]06'!D73</f>
        <v>0</v>
      </c>
      <c r="E71" s="195">
        <f>'[2]06'!E73</f>
        <v>0</v>
      </c>
      <c r="F71" s="15">
        <f t="shared" si="16"/>
        <v>60</v>
      </c>
      <c r="G71" s="194">
        <f>'[2]06'!H73</f>
        <v>0</v>
      </c>
      <c r="H71" s="195">
        <f>'[2]06'!I73</f>
        <v>0</v>
      </c>
      <c r="I71" s="195">
        <f>'[2]06'!J73</f>
        <v>0</v>
      </c>
      <c r="J71" s="195">
        <f>'[2]06'!K73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'[2]06'!B74</f>
        <v>0</v>
      </c>
      <c r="C72" s="195">
        <f>'[2]06'!C74</f>
        <v>60</v>
      </c>
      <c r="D72" s="195">
        <f>'[2]06'!D74</f>
        <v>0</v>
      </c>
      <c r="E72" s="195">
        <f>'[2]06'!E74</f>
        <v>0</v>
      </c>
      <c r="F72" s="15">
        <f t="shared" si="16"/>
        <v>60</v>
      </c>
      <c r="G72" s="194">
        <f>'[2]06'!H74</f>
        <v>0</v>
      </c>
      <c r="H72" s="195">
        <f>'[2]06'!I74</f>
        <v>0</v>
      </c>
      <c r="I72" s="195">
        <f>'[2]06'!J74</f>
        <v>0</v>
      </c>
      <c r="J72" s="195">
        <f>'[2]06'!K74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'[2]06'!B75</f>
        <v>0</v>
      </c>
      <c r="C73" s="195">
        <f>'[2]06'!C75</f>
        <v>60</v>
      </c>
      <c r="D73" s="195">
        <f>'[2]06'!D75</f>
        <v>0</v>
      </c>
      <c r="E73" s="195">
        <f>'[2]06'!E75</f>
        <v>0</v>
      </c>
      <c r="F73" s="15">
        <f t="shared" si="16"/>
        <v>60</v>
      </c>
      <c r="G73" s="194">
        <f>'[2]06'!H75</f>
        <v>0</v>
      </c>
      <c r="H73" s="195">
        <f>'[2]06'!I75</f>
        <v>0</v>
      </c>
      <c r="I73" s="195">
        <f>'[2]06'!J75</f>
        <v>0</v>
      </c>
      <c r="J73" s="195">
        <f>'[2]06'!K75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'[2]06'!B76</f>
        <v>0</v>
      </c>
      <c r="C74" s="195">
        <f>'[2]06'!C76</f>
        <v>60</v>
      </c>
      <c r="D74" s="195">
        <f>'[2]06'!D76</f>
        <v>0</v>
      </c>
      <c r="E74" s="195">
        <f>'[2]06'!E76</f>
        <v>0</v>
      </c>
      <c r="F74" s="15">
        <f t="shared" si="16"/>
        <v>60</v>
      </c>
      <c r="G74" s="194">
        <f>'[2]06'!H76</f>
        <v>0</v>
      </c>
      <c r="H74" s="195">
        <f>'[2]06'!I76</f>
        <v>0</v>
      </c>
      <c r="I74" s="195">
        <f>'[2]06'!J76</f>
        <v>0</v>
      </c>
      <c r="J74" s="195">
        <f>'[2]06'!K76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'[2]06'!B77</f>
        <v>0</v>
      </c>
      <c r="C75" s="195">
        <f>'[2]06'!C77</f>
        <v>60</v>
      </c>
      <c r="D75" s="195">
        <f>'[2]06'!D77</f>
        <v>0</v>
      </c>
      <c r="E75" s="195">
        <f>'[2]06'!E77</f>
        <v>0</v>
      </c>
      <c r="F75" s="15">
        <f t="shared" si="16"/>
        <v>60</v>
      </c>
      <c r="G75" s="194">
        <f>'[2]06'!H77</f>
        <v>0</v>
      </c>
      <c r="H75" s="195">
        <f>'[2]06'!I77</f>
        <v>0</v>
      </c>
      <c r="I75" s="195">
        <f>'[2]06'!J77</f>
        <v>0</v>
      </c>
      <c r="J75" s="195">
        <f>'[2]06'!K77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'[2]06'!B78</f>
        <v>0</v>
      </c>
      <c r="C76" s="195">
        <f>'[2]06'!C78</f>
        <v>60</v>
      </c>
      <c r="D76" s="195">
        <f>'[2]06'!D78</f>
        <v>0</v>
      </c>
      <c r="E76" s="195">
        <f>'[2]06'!E78</f>
        <v>0</v>
      </c>
      <c r="F76" s="15">
        <f t="shared" si="16"/>
        <v>60</v>
      </c>
      <c r="G76" s="194">
        <f>'[2]06'!H78</f>
        <v>0</v>
      </c>
      <c r="H76" s="195">
        <f>'[2]06'!I78</f>
        <v>0</v>
      </c>
      <c r="I76" s="195">
        <f>'[2]06'!J78</f>
        <v>0</v>
      </c>
      <c r="J76" s="195">
        <f>'[2]06'!K78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'[2]06'!B79</f>
        <v>0</v>
      </c>
      <c r="C77" s="195">
        <f>'[2]06'!C79</f>
        <v>60</v>
      </c>
      <c r="D77" s="195">
        <f>'[2]06'!D79</f>
        <v>0</v>
      </c>
      <c r="E77" s="195">
        <f>'[2]06'!E79</f>
        <v>0</v>
      </c>
      <c r="F77" s="15">
        <f t="shared" si="16"/>
        <v>60</v>
      </c>
      <c r="G77" s="194">
        <f>'[2]06'!H79</f>
        <v>0</v>
      </c>
      <c r="H77" s="195">
        <f>'[2]06'!I79</f>
        <v>0</v>
      </c>
      <c r="I77" s="195">
        <f>'[2]06'!J79</f>
        <v>0</v>
      </c>
      <c r="J77" s="195">
        <f>'[2]06'!K79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'[2]06'!B80</f>
        <v>0</v>
      </c>
      <c r="C78" s="195">
        <f>'[2]06'!C80</f>
        <v>60</v>
      </c>
      <c r="D78" s="195">
        <f>'[2]06'!D80</f>
        <v>0</v>
      </c>
      <c r="E78" s="195">
        <f>'[2]06'!E80</f>
        <v>0</v>
      </c>
      <c r="F78" s="15">
        <f t="shared" si="16"/>
        <v>60</v>
      </c>
      <c r="G78" s="194">
        <f>'[2]06'!H80</f>
        <v>0</v>
      </c>
      <c r="H78" s="195">
        <f>'[2]06'!I80</f>
        <v>0</v>
      </c>
      <c r="I78" s="195">
        <f>'[2]06'!J80</f>
        <v>0</v>
      </c>
      <c r="J78" s="195">
        <f>'[2]06'!K80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'[2]06'!B81</f>
        <v>0</v>
      </c>
      <c r="C79" s="195">
        <f>'[2]06'!C81</f>
        <v>60</v>
      </c>
      <c r="D79" s="195">
        <f>'[2]06'!D81</f>
        <v>0</v>
      </c>
      <c r="E79" s="195">
        <f>'[2]06'!E81</f>
        <v>0</v>
      </c>
      <c r="F79" s="15">
        <f t="shared" si="16"/>
        <v>60</v>
      </c>
      <c r="G79" s="194">
        <f>'[2]06'!H81</f>
        <v>0</v>
      </c>
      <c r="H79" s="195">
        <f>'[2]06'!I81</f>
        <v>0</v>
      </c>
      <c r="I79" s="195">
        <f>'[2]06'!J81</f>
        <v>0</v>
      </c>
      <c r="J79" s="195">
        <f>'[2]06'!K81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'[2]06'!B82</f>
        <v>0</v>
      </c>
      <c r="C80" s="195">
        <f>'[2]06'!C82</f>
        <v>60</v>
      </c>
      <c r="D80" s="195">
        <f>'[2]06'!D82</f>
        <v>0</v>
      </c>
      <c r="E80" s="195">
        <f>'[2]06'!E82</f>
        <v>0</v>
      </c>
      <c r="F80" s="15">
        <f t="shared" si="16"/>
        <v>60</v>
      </c>
      <c r="G80" s="194">
        <f>'[2]06'!H82</f>
        <v>0</v>
      </c>
      <c r="H80" s="195">
        <f>'[2]06'!I82</f>
        <v>0</v>
      </c>
      <c r="I80" s="195">
        <f>'[2]06'!J82</f>
        <v>0</v>
      </c>
      <c r="J80" s="195">
        <f>'[2]06'!K82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'[2]06'!B83</f>
        <v>0</v>
      </c>
      <c r="C81" s="195">
        <f>'[2]06'!C83</f>
        <v>60</v>
      </c>
      <c r="D81" s="195">
        <f>'[2]06'!D83</f>
        <v>0</v>
      </c>
      <c r="E81" s="195">
        <f>'[2]06'!E83</f>
        <v>0</v>
      </c>
      <c r="F81" s="15">
        <f t="shared" si="16"/>
        <v>60</v>
      </c>
      <c r="G81" s="194">
        <f>'[2]06'!H83</f>
        <v>0</v>
      </c>
      <c r="H81" s="195">
        <f>'[2]06'!I83</f>
        <v>0</v>
      </c>
      <c r="I81" s="195">
        <f>'[2]06'!J83</f>
        <v>0</v>
      </c>
      <c r="J81" s="195">
        <f>'[2]06'!K83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'[2]06'!B84</f>
        <v>0</v>
      </c>
      <c r="C82" s="195">
        <f>'[2]06'!C84</f>
        <v>60</v>
      </c>
      <c r="D82" s="195">
        <f>'[2]06'!D84</f>
        <v>0</v>
      </c>
      <c r="E82" s="195">
        <f>'[2]06'!E84</f>
        <v>0</v>
      </c>
      <c r="F82" s="15">
        <f t="shared" si="16"/>
        <v>60</v>
      </c>
      <c r="G82" s="194">
        <f>'[2]06'!H84</f>
        <v>0</v>
      </c>
      <c r="H82" s="195">
        <f>'[2]06'!I84</f>
        <v>0</v>
      </c>
      <c r="I82" s="195">
        <f>'[2]06'!J84</f>
        <v>0</v>
      </c>
      <c r="J82" s="195">
        <f>'[2]06'!K84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'[2]06'!B85</f>
        <v>0</v>
      </c>
      <c r="C83" s="195">
        <f>'[2]06'!C85</f>
        <v>60</v>
      </c>
      <c r="D83" s="195">
        <f>'[2]06'!D85</f>
        <v>0</v>
      </c>
      <c r="E83" s="195">
        <f>'[2]06'!E85</f>
        <v>0</v>
      </c>
      <c r="F83" s="15">
        <f t="shared" si="16"/>
        <v>60</v>
      </c>
      <c r="G83" s="194">
        <f>'[2]06'!H85</f>
        <v>0</v>
      </c>
      <c r="H83" s="195">
        <f>'[2]06'!I85</f>
        <v>0</v>
      </c>
      <c r="I83" s="195">
        <f>'[2]06'!J85</f>
        <v>0</v>
      </c>
      <c r="J83" s="195">
        <f>'[2]06'!K85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'[2]06'!B86</f>
        <v>0</v>
      </c>
      <c r="C84" s="195">
        <f>'[2]06'!C86</f>
        <v>60</v>
      </c>
      <c r="D84" s="195">
        <f>'[2]06'!D86</f>
        <v>0</v>
      </c>
      <c r="E84" s="195">
        <f>'[2]06'!E86</f>
        <v>0</v>
      </c>
      <c r="F84" s="15">
        <f t="shared" si="16"/>
        <v>60</v>
      </c>
      <c r="G84" s="194">
        <f>'[2]06'!H86</f>
        <v>0</v>
      </c>
      <c r="H84" s="195">
        <f>'[2]06'!I86</f>
        <v>0</v>
      </c>
      <c r="I84" s="195">
        <f>'[2]06'!J86</f>
        <v>0</v>
      </c>
      <c r="J84" s="195">
        <f>'[2]06'!K86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'[2]06'!B87</f>
        <v>0</v>
      </c>
      <c r="C85" s="195">
        <f>'[2]06'!C87</f>
        <v>60</v>
      </c>
      <c r="D85" s="195">
        <f>'[2]06'!D87</f>
        <v>0</v>
      </c>
      <c r="E85" s="195">
        <f>'[2]06'!E87</f>
        <v>0</v>
      </c>
      <c r="F85" s="15">
        <f t="shared" si="16"/>
        <v>60</v>
      </c>
      <c r="G85" s="194">
        <f>'[2]06'!H87</f>
        <v>0</v>
      </c>
      <c r="H85" s="195">
        <f>'[2]06'!I87</f>
        <v>0</v>
      </c>
      <c r="I85" s="195">
        <f>'[2]06'!J87</f>
        <v>0</v>
      </c>
      <c r="J85" s="195">
        <f>'[2]06'!K87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'[2]06'!B88</f>
        <v>0</v>
      </c>
      <c r="C86" s="195">
        <f>'[2]06'!C88</f>
        <v>60</v>
      </c>
      <c r="D86" s="195">
        <f>'[2]06'!D88</f>
        <v>0</v>
      </c>
      <c r="E86" s="195">
        <f>'[2]06'!E88</f>
        <v>0</v>
      </c>
      <c r="F86" s="15">
        <f t="shared" si="16"/>
        <v>60</v>
      </c>
      <c r="G86" s="194">
        <f>'[2]06'!H88</f>
        <v>0</v>
      </c>
      <c r="H86" s="195">
        <f>'[2]06'!I88</f>
        <v>0</v>
      </c>
      <c r="I86" s="195">
        <f>'[2]06'!J88</f>
        <v>0</v>
      </c>
      <c r="J86" s="195">
        <f>'[2]06'!K88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'[2]06'!B89</f>
        <v>0</v>
      </c>
      <c r="C87" s="195">
        <f>'[2]06'!C89</f>
        <v>60</v>
      </c>
      <c r="D87" s="195">
        <f>'[2]06'!D89</f>
        <v>0</v>
      </c>
      <c r="E87" s="195">
        <f>'[2]06'!E89</f>
        <v>0</v>
      </c>
      <c r="F87" s="15">
        <f t="shared" si="16"/>
        <v>60</v>
      </c>
      <c r="G87" s="194">
        <f>'[2]06'!H89</f>
        <v>0</v>
      </c>
      <c r="H87" s="195">
        <f>'[2]06'!I89</f>
        <v>0</v>
      </c>
      <c r="I87" s="195">
        <f>'[2]06'!J89</f>
        <v>0</v>
      </c>
      <c r="J87" s="195">
        <f>'[2]06'!K89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'[2]06'!B90</f>
        <v>0</v>
      </c>
      <c r="C88" s="195">
        <f>'[2]06'!C90</f>
        <v>60</v>
      </c>
      <c r="D88" s="195">
        <f>'[2]06'!D90</f>
        <v>0</v>
      </c>
      <c r="E88" s="195">
        <f>'[2]06'!E90</f>
        <v>0</v>
      </c>
      <c r="F88" s="15">
        <f t="shared" si="16"/>
        <v>60</v>
      </c>
      <c r="G88" s="194">
        <f>'[2]06'!H90</f>
        <v>0</v>
      </c>
      <c r="H88" s="195">
        <f>'[2]06'!I90</f>
        <v>0</v>
      </c>
      <c r="I88" s="195">
        <f>'[2]06'!J90</f>
        <v>0</v>
      </c>
      <c r="J88" s="195">
        <f>'[2]06'!K90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'[2]06'!B91</f>
        <v>0</v>
      </c>
      <c r="C89" s="195">
        <f>'[2]06'!C91</f>
        <v>60</v>
      </c>
      <c r="D89" s="195">
        <f>'[2]06'!D91</f>
        <v>0</v>
      </c>
      <c r="E89" s="195">
        <f>'[2]06'!E91</f>
        <v>0</v>
      </c>
      <c r="F89" s="15">
        <f t="shared" si="16"/>
        <v>60</v>
      </c>
      <c r="G89" s="194">
        <f>'[2]06'!H91</f>
        <v>0</v>
      </c>
      <c r="H89" s="195">
        <f>'[2]06'!I91</f>
        <v>0</v>
      </c>
      <c r="I89" s="195">
        <f>'[2]06'!J91</f>
        <v>0</v>
      </c>
      <c r="J89" s="195">
        <f>'[2]06'!K91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'[2]06'!B92</f>
        <v>0</v>
      </c>
      <c r="C90" s="195">
        <f>'[2]06'!C92</f>
        <v>60</v>
      </c>
      <c r="D90" s="195">
        <f>'[2]06'!D92</f>
        <v>0</v>
      </c>
      <c r="E90" s="195">
        <f>'[2]06'!E92</f>
        <v>0</v>
      </c>
      <c r="F90" s="15">
        <f t="shared" si="16"/>
        <v>60</v>
      </c>
      <c r="G90" s="194">
        <f>'[2]06'!H92</f>
        <v>0</v>
      </c>
      <c r="H90" s="195">
        <f>'[2]06'!I92</f>
        <v>0</v>
      </c>
      <c r="I90" s="195">
        <f>'[2]06'!J92</f>
        <v>0</v>
      </c>
      <c r="J90" s="195">
        <f>'[2]06'!K92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'[2]06'!B93</f>
        <v>0</v>
      </c>
      <c r="C91" s="195">
        <f>'[2]06'!C93</f>
        <v>60</v>
      </c>
      <c r="D91" s="195">
        <f>'[2]06'!D93</f>
        <v>0</v>
      </c>
      <c r="E91" s="195">
        <f>'[2]06'!E93</f>
        <v>0</v>
      </c>
      <c r="F91" s="15">
        <f t="shared" si="16"/>
        <v>60</v>
      </c>
      <c r="G91" s="194">
        <f>'[2]06'!H93</f>
        <v>0</v>
      </c>
      <c r="H91" s="195">
        <f>'[2]06'!I93</f>
        <v>0</v>
      </c>
      <c r="I91" s="195">
        <f>'[2]06'!J93</f>
        <v>0</v>
      </c>
      <c r="J91" s="195">
        <f>'[2]06'!K93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'[2]06'!B94</f>
        <v>0</v>
      </c>
      <c r="C92" s="195">
        <f>'[2]06'!C94</f>
        <v>60</v>
      </c>
      <c r="D92" s="195">
        <f>'[2]06'!D94</f>
        <v>0</v>
      </c>
      <c r="E92" s="195">
        <f>'[2]06'!E94</f>
        <v>0</v>
      </c>
      <c r="F92" s="15">
        <f t="shared" si="16"/>
        <v>60</v>
      </c>
      <c r="G92" s="194">
        <f>'[2]06'!H94</f>
        <v>0</v>
      </c>
      <c r="H92" s="195">
        <f>'[2]06'!I94</f>
        <v>0</v>
      </c>
      <c r="I92" s="195">
        <f>'[2]06'!J94</f>
        <v>0</v>
      </c>
      <c r="J92" s="195">
        <f>'[2]06'!K94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'[2]06'!B95</f>
        <v>0</v>
      </c>
      <c r="C93" s="195">
        <f>'[2]06'!C95</f>
        <v>60</v>
      </c>
      <c r="D93" s="195">
        <f>'[2]06'!D95</f>
        <v>0</v>
      </c>
      <c r="E93" s="195">
        <f>'[2]06'!E95</f>
        <v>0</v>
      </c>
      <c r="F93" s="15">
        <f t="shared" si="16"/>
        <v>60</v>
      </c>
      <c r="G93" s="194">
        <f>'[2]06'!H95</f>
        <v>0</v>
      </c>
      <c r="H93" s="195">
        <f>'[2]06'!I95</f>
        <v>0</v>
      </c>
      <c r="I93" s="195">
        <f>'[2]06'!J95</f>
        <v>0</v>
      </c>
      <c r="J93" s="195">
        <f>'[2]06'!K95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'[2]06'!B96</f>
        <v>0</v>
      </c>
      <c r="C94" s="195">
        <f>'[2]06'!C96</f>
        <v>60</v>
      </c>
      <c r="D94" s="195">
        <f>'[2]06'!D96</f>
        <v>0</v>
      </c>
      <c r="E94" s="195">
        <f>'[2]06'!E96</f>
        <v>0</v>
      </c>
      <c r="F94" s="15">
        <f t="shared" si="16"/>
        <v>60</v>
      </c>
      <c r="G94" s="194">
        <f>'[2]06'!H96</f>
        <v>0</v>
      </c>
      <c r="H94" s="195">
        <f>'[2]06'!I96</f>
        <v>0</v>
      </c>
      <c r="I94" s="195">
        <f>'[2]06'!J96</f>
        <v>0</v>
      </c>
      <c r="J94" s="195">
        <f>'[2]06'!K96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'[2]06'!B97</f>
        <v>0</v>
      </c>
      <c r="C95" s="195">
        <f>'[2]06'!C97</f>
        <v>60</v>
      </c>
      <c r="D95" s="195">
        <f>'[2]06'!D97</f>
        <v>0</v>
      </c>
      <c r="E95" s="195">
        <f>'[2]06'!E97</f>
        <v>0</v>
      </c>
      <c r="F95" s="15">
        <f t="shared" si="16"/>
        <v>60</v>
      </c>
      <c r="G95" s="194">
        <f>'[2]06'!H97</f>
        <v>0</v>
      </c>
      <c r="H95" s="195">
        <f>'[2]06'!I97</f>
        <v>0</v>
      </c>
      <c r="I95" s="195">
        <f>'[2]06'!J97</f>
        <v>0</v>
      </c>
      <c r="J95" s="195">
        <f>'[2]06'!K97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'[2]06'!B98</f>
        <v>0</v>
      </c>
      <c r="C96" s="195">
        <f>'[2]06'!C98</f>
        <v>60</v>
      </c>
      <c r="D96" s="195">
        <f>'[2]06'!D98</f>
        <v>0</v>
      </c>
      <c r="E96" s="195">
        <f>'[2]06'!E98</f>
        <v>0</v>
      </c>
      <c r="F96" s="15">
        <f t="shared" si="16"/>
        <v>60</v>
      </c>
      <c r="G96" s="194">
        <f>'[2]06'!H98</f>
        <v>0</v>
      </c>
      <c r="H96" s="195">
        <f>'[2]06'!I98</f>
        <v>0</v>
      </c>
      <c r="I96" s="195">
        <f>'[2]06'!J98</f>
        <v>0</v>
      </c>
      <c r="J96" s="195">
        <f>'[2]06'!K98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'[2]06'!B99</f>
        <v>0</v>
      </c>
      <c r="C97" s="195">
        <f>'[2]06'!C99</f>
        <v>60</v>
      </c>
      <c r="D97" s="195">
        <f>'[2]06'!D99</f>
        <v>0</v>
      </c>
      <c r="E97" s="195">
        <f>'[2]06'!E99</f>
        <v>0</v>
      </c>
      <c r="F97" s="15">
        <f t="shared" si="16"/>
        <v>60</v>
      </c>
      <c r="G97" s="194">
        <f>'[2]06'!H99</f>
        <v>0</v>
      </c>
      <c r="H97" s="195">
        <f>'[2]06'!I99</f>
        <v>0</v>
      </c>
      <c r="I97" s="195">
        <f>'[2]06'!J99</f>
        <v>0</v>
      </c>
      <c r="J97" s="195">
        <f>'[2]06'!K99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'[2]06'!B100</f>
        <v>0</v>
      </c>
      <c r="C98" s="195">
        <f>'[2]06'!C100</f>
        <v>60</v>
      </c>
      <c r="D98" s="195">
        <f>'[2]06'!D100</f>
        <v>0</v>
      </c>
      <c r="E98" s="195">
        <f>'[2]06'!E100</f>
        <v>0</v>
      </c>
      <c r="F98" s="15">
        <f t="shared" si="16"/>
        <v>60</v>
      </c>
      <c r="G98" s="194">
        <f>'[2]06'!H100</f>
        <v>0</v>
      </c>
      <c r="H98" s="195">
        <f>'[2]06'!I100</f>
        <v>0</v>
      </c>
      <c r="I98" s="195">
        <f>'[2]06'!J100</f>
        <v>0</v>
      </c>
      <c r="J98" s="195">
        <f>'[2]06'!K100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1010</v>
      </c>
      <c r="G3" s="16">
        <f>'[3]06'!G5</f>
        <v>0</v>
      </c>
      <c r="H3" s="17">
        <f>SUM(B3:G3)</f>
        <v>1330</v>
      </c>
      <c r="I3" s="15">
        <f>'[3]06'!J5</f>
        <v>320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155</v>
      </c>
      <c r="N3" s="16">
        <f>'[3]06'!O5</f>
        <v>0</v>
      </c>
      <c r="O3" s="17">
        <f>SUM(I3:N3)</f>
        <v>475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155</v>
      </c>
      <c r="V3" s="16">
        <f t="shared" si="0"/>
        <v>0</v>
      </c>
      <c r="W3" s="17">
        <f>SUM(Q3:V3)</f>
        <v>475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155</v>
      </c>
      <c r="AQ3" s="8">
        <f t="shared" si="3"/>
        <v>0</v>
      </c>
      <c r="AR3" s="8">
        <f>SUM(AL3:AQ3)</f>
        <v>421.20000000000005</v>
      </c>
      <c r="AT3" s="8">
        <v>26.03</v>
      </c>
      <c r="AU3" s="8">
        <v>26.03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26.03</v>
      </c>
      <c r="BM3" s="8">
        <f>AU3</f>
        <v>26.03</v>
      </c>
      <c r="BN3" s="8">
        <f>BC3</f>
        <v>26.9</v>
      </c>
      <c r="BO3" s="8">
        <f>BJ3</f>
        <v>26.9</v>
      </c>
      <c r="BP3" s="139">
        <f>BL3-BN3</f>
        <v>-0.86999999999999744</v>
      </c>
      <c r="BQ3" s="139">
        <f>BM3-BO3</f>
        <v>-0.86999999999999744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1010</v>
      </c>
      <c r="G4" s="16">
        <f>'[3]06'!G6</f>
        <v>0</v>
      </c>
      <c r="H4" s="17">
        <f>SUM(B4:G4)</f>
        <v>1330</v>
      </c>
      <c r="I4" s="15">
        <f>'[3]06'!J6</f>
        <v>320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155</v>
      </c>
      <c r="N4" s="16">
        <f>'[3]06'!O6</f>
        <v>0</v>
      </c>
      <c r="O4" s="17">
        <f>SUM(I4:N4)</f>
        <v>475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155</v>
      </c>
      <c r="V4" s="16">
        <f>IF($P4=1,N4,IF(AND($P4=0.985,N4&gt;0.985*G4),G4*0.985,IF(AND($P4=0.965,N4&gt;0.965*G4),0.965*G4,N4)))</f>
        <v>0</v>
      </c>
      <c r="W4" s="17">
        <f>SUM(Q4:V4)</f>
        <v>475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155</v>
      </c>
      <c r="AQ4" s="8">
        <f t="shared" si="3"/>
        <v>0</v>
      </c>
      <c r="AR4" s="8">
        <f t="shared" ref="AR4:AR67" si="18">SUM(AL4:AQ4)</f>
        <v>421.20000000000005</v>
      </c>
      <c r="AT4" s="8">
        <v>26.03</v>
      </c>
      <c r="AU4" s="8">
        <v>26.03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-0.86999999999999744</v>
      </c>
      <c r="BQ4" s="139">
        <f t="shared" ref="BQ4:BQ67" si="26">BM4-BO4</f>
        <v>-0.86999999999999744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1010</v>
      </c>
      <c r="G5" s="16">
        <f>'[3]06'!G7</f>
        <v>0</v>
      </c>
      <c r="H5" s="17">
        <f t="shared" ref="H5:H68" si="27">SUM(B5:G5)</f>
        <v>1330</v>
      </c>
      <c r="I5" s="15">
        <f>'[3]06'!J7</f>
        <v>320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155</v>
      </c>
      <c r="N5" s="16">
        <f>'[3]06'!O7</f>
        <v>0</v>
      </c>
      <c r="O5" s="17">
        <f t="shared" ref="O5:O68" si="28">SUM(I5:N5)</f>
        <v>475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155</v>
      </c>
      <c r="V5" s="16">
        <f t="shared" si="0"/>
        <v>0</v>
      </c>
      <c r="W5" s="17">
        <f t="shared" ref="W5:W68" si="30">SUM(Q5:V5)</f>
        <v>475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155</v>
      </c>
      <c r="AQ5" s="8">
        <f t="shared" si="3"/>
        <v>0</v>
      </c>
      <c r="AR5" s="8">
        <f t="shared" si="18"/>
        <v>421.20000000000005</v>
      </c>
      <c r="AT5" s="8">
        <v>26.03</v>
      </c>
      <c r="AU5" s="8">
        <v>26.03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26.03</v>
      </c>
      <c r="BM5" s="8">
        <f t="shared" si="22"/>
        <v>26.03</v>
      </c>
      <c r="BN5" s="8">
        <f t="shared" si="23"/>
        <v>26.9</v>
      </c>
      <c r="BO5" s="8">
        <f t="shared" si="24"/>
        <v>26.9</v>
      </c>
      <c r="BP5" s="139">
        <f t="shared" si="25"/>
        <v>-0.86999999999999744</v>
      </c>
      <c r="BQ5" s="139">
        <f t="shared" si="26"/>
        <v>-0.86999999999999744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1010</v>
      </c>
      <c r="G6" s="16">
        <f>'[3]06'!G8</f>
        <v>0</v>
      </c>
      <c r="H6" s="17">
        <f t="shared" si="27"/>
        <v>1330</v>
      </c>
      <c r="I6" s="15">
        <f>'[3]06'!J8</f>
        <v>320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155</v>
      </c>
      <c r="N6" s="16">
        <f>'[3]06'!O8</f>
        <v>0</v>
      </c>
      <c r="O6" s="17">
        <f t="shared" si="28"/>
        <v>475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155</v>
      </c>
      <c r="V6" s="16">
        <f t="shared" si="0"/>
        <v>0</v>
      </c>
      <c r="W6" s="17">
        <f t="shared" si="30"/>
        <v>475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155</v>
      </c>
      <c r="AQ6" s="8">
        <f t="shared" si="3"/>
        <v>0</v>
      </c>
      <c r="AR6" s="8">
        <f t="shared" si="18"/>
        <v>421.20000000000005</v>
      </c>
      <c r="AT6" s="8">
        <v>26.03</v>
      </c>
      <c r="AU6" s="8">
        <v>26.03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26.03</v>
      </c>
      <c r="BM6" s="8">
        <f t="shared" si="22"/>
        <v>26.03</v>
      </c>
      <c r="BN6" s="8">
        <f t="shared" si="23"/>
        <v>26.9</v>
      </c>
      <c r="BO6" s="8">
        <f t="shared" si="24"/>
        <v>26.9</v>
      </c>
      <c r="BP6" s="139">
        <f t="shared" si="25"/>
        <v>-0.86999999999999744</v>
      </c>
      <c r="BQ6" s="139">
        <f t="shared" si="26"/>
        <v>-0.86999999999999744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1010</v>
      </c>
      <c r="G7" s="16">
        <f>'[3]06'!G9</f>
        <v>0</v>
      </c>
      <c r="H7" s="17">
        <f t="shared" si="27"/>
        <v>1330</v>
      </c>
      <c r="I7" s="15">
        <f>'[3]06'!J9</f>
        <v>320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155</v>
      </c>
      <c r="N7" s="16">
        <f>'[3]06'!O9</f>
        <v>0</v>
      </c>
      <c r="O7" s="17">
        <f t="shared" si="28"/>
        <v>475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155</v>
      </c>
      <c r="V7" s="16">
        <f t="shared" si="0"/>
        <v>0</v>
      </c>
      <c r="W7" s="17">
        <f t="shared" si="30"/>
        <v>475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155</v>
      </c>
      <c r="AQ7" s="8">
        <f t="shared" si="3"/>
        <v>0</v>
      </c>
      <c r="AR7" s="8">
        <f t="shared" si="18"/>
        <v>421.20000000000005</v>
      </c>
      <c r="AT7" s="8">
        <v>25.93</v>
      </c>
      <c r="AU7" s="8">
        <v>25.93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25.93</v>
      </c>
      <c r="BM7" s="8">
        <f t="shared" si="22"/>
        <v>25.93</v>
      </c>
      <c r="BN7" s="8">
        <f t="shared" si="23"/>
        <v>26.9</v>
      </c>
      <c r="BO7" s="8">
        <f t="shared" si="24"/>
        <v>26.9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1010</v>
      </c>
      <c r="G8" s="16">
        <f>'[3]06'!G10</f>
        <v>0</v>
      </c>
      <c r="H8" s="17">
        <f t="shared" si="27"/>
        <v>1330</v>
      </c>
      <c r="I8" s="15">
        <f>'[3]06'!J10</f>
        <v>320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155</v>
      </c>
      <c r="N8" s="16">
        <f>'[3]06'!O10</f>
        <v>0</v>
      </c>
      <c r="O8" s="17">
        <f t="shared" si="28"/>
        <v>475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155</v>
      </c>
      <c r="V8" s="16">
        <f t="shared" si="0"/>
        <v>0</v>
      </c>
      <c r="W8" s="17">
        <f t="shared" si="30"/>
        <v>475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155</v>
      </c>
      <c r="AQ8" s="8">
        <f t="shared" si="3"/>
        <v>0</v>
      </c>
      <c r="AR8" s="8">
        <f t="shared" si="18"/>
        <v>421.20000000000005</v>
      </c>
      <c r="AT8" s="8">
        <v>25.93</v>
      </c>
      <c r="AU8" s="8">
        <v>25.93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25.93</v>
      </c>
      <c r="BM8" s="8">
        <f t="shared" si="22"/>
        <v>25.93</v>
      </c>
      <c r="BN8" s="8">
        <f t="shared" si="23"/>
        <v>26.9</v>
      </c>
      <c r="BO8" s="8">
        <f t="shared" si="24"/>
        <v>26.9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1010</v>
      </c>
      <c r="G9" s="16">
        <f>'[3]06'!G11</f>
        <v>0</v>
      </c>
      <c r="H9" s="17">
        <f t="shared" si="27"/>
        <v>1330</v>
      </c>
      <c r="I9" s="15">
        <f>'[3]06'!J11</f>
        <v>320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155</v>
      </c>
      <c r="N9" s="16">
        <f>'[3]06'!O11</f>
        <v>0</v>
      </c>
      <c r="O9" s="17">
        <f t="shared" si="28"/>
        <v>475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155</v>
      </c>
      <c r="V9" s="16">
        <f t="shared" si="0"/>
        <v>0</v>
      </c>
      <c r="W9" s="17">
        <f t="shared" si="30"/>
        <v>475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155</v>
      </c>
      <c r="AQ9" s="8">
        <f t="shared" si="3"/>
        <v>0</v>
      </c>
      <c r="AR9" s="8">
        <f t="shared" si="18"/>
        <v>421.20000000000005</v>
      </c>
      <c r="AT9" s="8">
        <v>25.93</v>
      </c>
      <c r="AU9" s="8">
        <v>25.93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25.93</v>
      </c>
      <c r="BM9" s="8">
        <f t="shared" si="22"/>
        <v>25.93</v>
      </c>
      <c r="BN9" s="8">
        <f t="shared" si="23"/>
        <v>26.9</v>
      </c>
      <c r="BO9" s="8">
        <f t="shared" si="24"/>
        <v>26.9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1010</v>
      </c>
      <c r="G10" s="16">
        <f>'[3]06'!G12</f>
        <v>0</v>
      </c>
      <c r="H10" s="17">
        <f t="shared" si="27"/>
        <v>1330</v>
      </c>
      <c r="I10" s="15">
        <f>'[3]06'!J12</f>
        <v>320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155</v>
      </c>
      <c r="N10" s="16">
        <f>'[3]06'!O12</f>
        <v>0</v>
      </c>
      <c r="O10" s="17">
        <f t="shared" si="28"/>
        <v>475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155</v>
      </c>
      <c r="V10" s="16">
        <f t="shared" si="0"/>
        <v>0</v>
      </c>
      <c r="W10" s="17">
        <f t="shared" si="30"/>
        <v>475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155</v>
      </c>
      <c r="AQ10" s="8">
        <f t="shared" si="3"/>
        <v>0</v>
      </c>
      <c r="AR10" s="8">
        <f t="shared" si="18"/>
        <v>421.20000000000005</v>
      </c>
      <c r="AT10" s="8">
        <v>25.93</v>
      </c>
      <c r="AU10" s="8">
        <v>25.93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25.93</v>
      </c>
      <c r="BM10" s="8">
        <f t="shared" si="22"/>
        <v>25.93</v>
      </c>
      <c r="BN10" s="8">
        <f t="shared" si="23"/>
        <v>26.9</v>
      </c>
      <c r="BO10" s="8">
        <f t="shared" si="24"/>
        <v>26.9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1010</v>
      </c>
      <c r="G11" s="16">
        <f>'[3]06'!G13</f>
        <v>0</v>
      </c>
      <c r="H11" s="17">
        <f t="shared" si="27"/>
        <v>1330</v>
      </c>
      <c r="I11" s="15">
        <f>'[3]06'!J13</f>
        <v>320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155</v>
      </c>
      <c r="N11" s="16">
        <f>'[3]06'!O13</f>
        <v>0</v>
      </c>
      <c r="O11" s="17">
        <f t="shared" si="28"/>
        <v>475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155</v>
      </c>
      <c r="V11" s="16">
        <f t="shared" si="0"/>
        <v>0</v>
      </c>
      <c r="W11" s="17">
        <f t="shared" si="30"/>
        <v>475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155</v>
      </c>
      <c r="AQ11" s="8">
        <f t="shared" si="3"/>
        <v>0</v>
      </c>
      <c r="AR11" s="8">
        <f t="shared" si="18"/>
        <v>421.20000000000005</v>
      </c>
      <c r="AT11" s="8">
        <v>25.93</v>
      </c>
      <c r="AU11" s="8">
        <v>25.93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25.93</v>
      </c>
      <c r="BM11" s="8">
        <f t="shared" si="22"/>
        <v>25.93</v>
      </c>
      <c r="BN11" s="8">
        <f t="shared" si="23"/>
        <v>26.9</v>
      </c>
      <c r="BO11" s="8">
        <f t="shared" si="24"/>
        <v>26.9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1010</v>
      </c>
      <c r="G12" s="16">
        <f>'[3]06'!G14</f>
        <v>0</v>
      </c>
      <c r="H12" s="17">
        <f t="shared" si="27"/>
        <v>1330</v>
      </c>
      <c r="I12" s="15">
        <f>'[3]06'!J14</f>
        <v>320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155</v>
      </c>
      <c r="N12" s="16">
        <f>'[3]06'!O14</f>
        <v>0</v>
      </c>
      <c r="O12" s="17">
        <f t="shared" si="28"/>
        <v>475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155</v>
      </c>
      <c r="V12" s="16">
        <f t="shared" si="0"/>
        <v>0</v>
      </c>
      <c r="W12" s="17">
        <f t="shared" si="30"/>
        <v>475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155</v>
      </c>
      <c r="AQ12" s="8">
        <f t="shared" si="3"/>
        <v>0</v>
      </c>
      <c r="AR12" s="8">
        <f t="shared" si="18"/>
        <v>421.20000000000005</v>
      </c>
      <c r="AT12" s="8">
        <v>25.93</v>
      </c>
      <c r="AU12" s="8">
        <v>25.93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25.93</v>
      </c>
      <c r="BM12" s="8">
        <f t="shared" si="22"/>
        <v>25.93</v>
      </c>
      <c r="BN12" s="8">
        <f t="shared" si="23"/>
        <v>26.9</v>
      </c>
      <c r="BO12" s="8">
        <f t="shared" si="24"/>
        <v>26.9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1010</v>
      </c>
      <c r="G13" s="16">
        <f>'[3]06'!G15</f>
        <v>0</v>
      </c>
      <c r="H13" s="17">
        <f t="shared" si="27"/>
        <v>1330</v>
      </c>
      <c r="I13" s="15">
        <f>'[3]06'!J15</f>
        <v>320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155</v>
      </c>
      <c r="N13" s="16">
        <f>'[3]06'!O15</f>
        <v>0</v>
      </c>
      <c r="O13" s="17">
        <f t="shared" si="28"/>
        <v>475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155</v>
      </c>
      <c r="V13" s="16">
        <f t="shared" si="0"/>
        <v>0</v>
      </c>
      <c r="W13" s="17">
        <f t="shared" si="30"/>
        <v>475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155</v>
      </c>
      <c r="AQ13" s="8">
        <f t="shared" si="3"/>
        <v>0</v>
      </c>
      <c r="AR13" s="8">
        <f t="shared" si="18"/>
        <v>421.20000000000005</v>
      </c>
      <c r="AT13" s="8">
        <v>25.93</v>
      </c>
      <c r="AU13" s="8">
        <v>25.93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25.93</v>
      </c>
      <c r="BM13" s="8">
        <f t="shared" si="22"/>
        <v>25.93</v>
      </c>
      <c r="BN13" s="8">
        <f t="shared" si="23"/>
        <v>26.9</v>
      </c>
      <c r="BO13" s="8">
        <f t="shared" si="24"/>
        <v>26.9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1010</v>
      </c>
      <c r="G14" s="16">
        <f>'[3]06'!G16</f>
        <v>0</v>
      </c>
      <c r="H14" s="17">
        <f t="shared" si="27"/>
        <v>1330</v>
      </c>
      <c r="I14" s="15">
        <f>'[3]06'!J16</f>
        <v>320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155</v>
      </c>
      <c r="N14" s="16">
        <f>'[3]06'!O16</f>
        <v>0</v>
      </c>
      <c r="O14" s="17">
        <f t="shared" si="28"/>
        <v>475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155</v>
      </c>
      <c r="V14" s="16">
        <f t="shared" si="0"/>
        <v>0</v>
      </c>
      <c r="W14" s="17">
        <f t="shared" si="30"/>
        <v>475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155</v>
      </c>
      <c r="AQ14" s="8">
        <f t="shared" si="3"/>
        <v>0</v>
      </c>
      <c r="AR14" s="8">
        <f t="shared" si="18"/>
        <v>421.20000000000005</v>
      </c>
      <c r="AT14" s="8">
        <v>25.93</v>
      </c>
      <c r="AU14" s="8">
        <v>25.93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25.93</v>
      </c>
      <c r="BM14" s="8">
        <f t="shared" si="22"/>
        <v>25.93</v>
      </c>
      <c r="BN14" s="8">
        <f t="shared" si="23"/>
        <v>26.9</v>
      </c>
      <c r="BO14" s="8">
        <f t="shared" si="24"/>
        <v>26.9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1010</v>
      </c>
      <c r="G15" s="16">
        <f>'[3]06'!G17</f>
        <v>0</v>
      </c>
      <c r="H15" s="17">
        <f t="shared" si="27"/>
        <v>1330</v>
      </c>
      <c r="I15" s="15">
        <f>'[3]06'!J17</f>
        <v>320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155</v>
      </c>
      <c r="N15" s="16">
        <f>'[3]06'!O17</f>
        <v>0</v>
      </c>
      <c r="O15" s="17">
        <f t="shared" si="28"/>
        <v>475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155</v>
      </c>
      <c r="V15" s="16">
        <f t="shared" si="0"/>
        <v>0</v>
      </c>
      <c r="W15" s="17">
        <f t="shared" si="30"/>
        <v>475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155</v>
      </c>
      <c r="AQ15" s="8">
        <f t="shared" si="3"/>
        <v>0</v>
      </c>
      <c r="AR15" s="8">
        <f t="shared" si="18"/>
        <v>421.20000000000005</v>
      </c>
      <c r="AT15" s="8">
        <v>25.93</v>
      </c>
      <c r="AU15" s="8">
        <v>25.93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25.93</v>
      </c>
      <c r="BM15" s="8">
        <f t="shared" si="22"/>
        <v>25.93</v>
      </c>
      <c r="BN15" s="8">
        <f t="shared" si="23"/>
        <v>26.9</v>
      </c>
      <c r="BO15" s="8">
        <f t="shared" si="24"/>
        <v>26.9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1010</v>
      </c>
      <c r="G16" s="16">
        <f>'[3]06'!G18</f>
        <v>0</v>
      </c>
      <c r="H16" s="17">
        <f t="shared" si="27"/>
        <v>1330</v>
      </c>
      <c r="I16" s="15">
        <f>'[3]06'!J18</f>
        <v>320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155</v>
      </c>
      <c r="N16" s="16">
        <f>'[3]06'!O18</f>
        <v>0</v>
      </c>
      <c r="O16" s="17">
        <f t="shared" si="28"/>
        <v>475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155</v>
      </c>
      <c r="V16" s="16">
        <f t="shared" si="0"/>
        <v>0</v>
      </c>
      <c r="W16" s="17">
        <f t="shared" si="30"/>
        <v>475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155</v>
      </c>
      <c r="AQ16" s="8">
        <f t="shared" si="3"/>
        <v>0</v>
      </c>
      <c r="AR16" s="8">
        <f t="shared" si="18"/>
        <v>421.20000000000005</v>
      </c>
      <c r="AT16" s="8">
        <v>25.93</v>
      </c>
      <c r="AU16" s="8">
        <v>25.93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25.93</v>
      </c>
      <c r="BM16" s="8">
        <f t="shared" si="22"/>
        <v>25.93</v>
      </c>
      <c r="BN16" s="8">
        <f t="shared" si="23"/>
        <v>26.9</v>
      </c>
      <c r="BO16" s="8">
        <f t="shared" si="24"/>
        <v>26.9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1010</v>
      </c>
      <c r="G17" s="16">
        <f>'[3]06'!G19</f>
        <v>0</v>
      </c>
      <c r="H17" s="17">
        <f t="shared" si="27"/>
        <v>1330</v>
      </c>
      <c r="I17" s="15">
        <f>'[3]06'!J19</f>
        <v>320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155</v>
      </c>
      <c r="N17" s="16">
        <f>'[3]06'!O19</f>
        <v>0</v>
      </c>
      <c r="O17" s="17">
        <f t="shared" si="28"/>
        <v>475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155</v>
      </c>
      <c r="V17" s="16">
        <f t="shared" si="0"/>
        <v>0</v>
      </c>
      <c r="W17" s="17">
        <f t="shared" si="30"/>
        <v>475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155</v>
      </c>
      <c r="AQ17" s="8">
        <f t="shared" si="3"/>
        <v>0</v>
      </c>
      <c r="AR17" s="8">
        <f t="shared" si="18"/>
        <v>421.20000000000005</v>
      </c>
      <c r="AT17" s="8">
        <v>25.93</v>
      </c>
      <c r="AU17" s="8">
        <v>25.93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25.93</v>
      </c>
      <c r="BM17" s="8">
        <f t="shared" si="22"/>
        <v>25.93</v>
      </c>
      <c r="BN17" s="8">
        <f t="shared" si="23"/>
        <v>26.9</v>
      </c>
      <c r="BO17" s="8">
        <f t="shared" si="24"/>
        <v>26.9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1010</v>
      </c>
      <c r="G18" s="16">
        <f>'[3]06'!G20</f>
        <v>0</v>
      </c>
      <c r="H18" s="17">
        <f t="shared" si="27"/>
        <v>1330</v>
      </c>
      <c r="I18" s="15">
        <f>'[3]06'!J20</f>
        <v>320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155</v>
      </c>
      <c r="N18" s="16">
        <f>'[3]06'!O20</f>
        <v>0</v>
      </c>
      <c r="O18" s="17">
        <f t="shared" si="28"/>
        <v>475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155</v>
      </c>
      <c r="V18" s="16">
        <f t="shared" si="0"/>
        <v>0</v>
      </c>
      <c r="W18" s="17">
        <f t="shared" si="30"/>
        <v>475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155</v>
      </c>
      <c r="AQ18" s="8">
        <f t="shared" si="3"/>
        <v>0</v>
      </c>
      <c r="AR18" s="8">
        <f t="shared" si="18"/>
        <v>421.20000000000005</v>
      </c>
      <c r="AT18" s="8">
        <v>25.93</v>
      </c>
      <c r="AU18" s="8">
        <v>25.93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25.93</v>
      </c>
      <c r="BM18" s="8">
        <f t="shared" si="22"/>
        <v>25.93</v>
      </c>
      <c r="BN18" s="8">
        <f t="shared" si="23"/>
        <v>26.9</v>
      </c>
      <c r="BO18" s="8">
        <f t="shared" si="24"/>
        <v>26.9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1010</v>
      </c>
      <c r="G19" s="16">
        <f>'[3]06'!G21</f>
        <v>0</v>
      </c>
      <c r="H19" s="17">
        <f t="shared" si="27"/>
        <v>1330</v>
      </c>
      <c r="I19" s="15">
        <f>'[3]06'!J21</f>
        <v>320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155</v>
      </c>
      <c r="N19" s="16">
        <f>'[3]06'!O21</f>
        <v>0</v>
      </c>
      <c r="O19" s="17">
        <f t="shared" si="28"/>
        <v>475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155</v>
      </c>
      <c r="V19" s="16">
        <f t="shared" si="29"/>
        <v>0</v>
      </c>
      <c r="W19" s="17">
        <f t="shared" si="30"/>
        <v>475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155</v>
      </c>
      <c r="AQ19" s="8">
        <f t="shared" si="31"/>
        <v>0</v>
      </c>
      <c r="AR19" s="8">
        <f t="shared" si="18"/>
        <v>421.20000000000005</v>
      </c>
      <c r="AT19" s="8">
        <v>25.93</v>
      </c>
      <c r="AU19" s="8">
        <v>25.93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25.93</v>
      </c>
      <c r="BM19" s="8">
        <f t="shared" si="22"/>
        <v>25.93</v>
      </c>
      <c r="BN19" s="8">
        <f t="shared" si="23"/>
        <v>26.9</v>
      </c>
      <c r="BO19" s="8">
        <f t="shared" si="24"/>
        <v>26.9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1010</v>
      </c>
      <c r="G20" s="16">
        <f>'[3]06'!G22</f>
        <v>0</v>
      </c>
      <c r="H20" s="17">
        <f t="shared" si="27"/>
        <v>1330</v>
      </c>
      <c r="I20" s="15">
        <f>'[3]06'!J22</f>
        <v>320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155</v>
      </c>
      <c r="N20" s="16">
        <f>'[3]06'!O22</f>
        <v>0</v>
      </c>
      <c r="O20" s="17">
        <f t="shared" si="28"/>
        <v>475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155</v>
      </c>
      <c r="V20" s="16">
        <f t="shared" si="29"/>
        <v>0</v>
      </c>
      <c r="W20" s="17">
        <f t="shared" si="30"/>
        <v>475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155</v>
      </c>
      <c r="AQ20" s="8">
        <f t="shared" si="31"/>
        <v>0</v>
      </c>
      <c r="AR20" s="8">
        <f t="shared" si="18"/>
        <v>421.20000000000005</v>
      </c>
      <c r="AT20" s="8">
        <v>25.93</v>
      </c>
      <c r="AU20" s="8">
        <v>25.93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25.93</v>
      </c>
      <c r="BM20" s="8">
        <f t="shared" si="22"/>
        <v>25.93</v>
      </c>
      <c r="BN20" s="8">
        <f t="shared" si="23"/>
        <v>26.9</v>
      </c>
      <c r="BO20" s="8">
        <f t="shared" si="24"/>
        <v>26.9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1010</v>
      </c>
      <c r="G21" s="16">
        <f>'[3]06'!G23</f>
        <v>0</v>
      </c>
      <c r="H21" s="17">
        <f t="shared" si="27"/>
        <v>1330</v>
      </c>
      <c r="I21" s="15">
        <f>'[3]06'!J23</f>
        <v>320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155</v>
      </c>
      <c r="N21" s="16">
        <f>'[3]06'!O23</f>
        <v>0</v>
      </c>
      <c r="O21" s="17">
        <f t="shared" si="28"/>
        <v>475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155</v>
      </c>
      <c r="V21" s="16">
        <f t="shared" si="29"/>
        <v>0</v>
      </c>
      <c r="W21" s="17">
        <f t="shared" si="30"/>
        <v>475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155</v>
      </c>
      <c r="AQ21" s="8">
        <f t="shared" si="31"/>
        <v>0</v>
      </c>
      <c r="AR21" s="8">
        <f t="shared" si="18"/>
        <v>421.20000000000005</v>
      </c>
      <c r="AT21" s="8">
        <v>25.93</v>
      </c>
      <c r="AU21" s="8">
        <v>25.93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25.93</v>
      </c>
      <c r="BM21" s="8">
        <f t="shared" si="22"/>
        <v>25.93</v>
      </c>
      <c r="BN21" s="8">
        <f t="shared" si="23"/>
        <v>26.9</v>
      </c>
      <c r="BO21" s="8">
        <f t="shared" si="24"/>
        <v>26.9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1010</v>
      </c>
      <c r="G22" s="16">
        <f>'[3]06'!G24</f>
        <v>0</v>
      </c>
      <c r="H22" s="17">
        <f t="shared" si="27"/>
        <v>1330</v>
      </c>
      <c r="I22" s="15">
        <f>'[3]06'!J24</f>
        <v>320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155</v>
      </c>
      <c r="N22" s="16">
        <f>'[3]06'!O24</f>
        <v>0</v>
      </c>
      <c r="O22" s="17">
        <f t="shared" si="28"/>
        <v>475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155</v>
      </c>
      <c r="V22" s="16">
        <f t="shared" si="29"/>
        <v>0</v>
      </c>
      <c r="W22" s="17">
        <f t="shared" si="30"/>
        <v>475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155</v>
      </c>
      <c r="AQ22" s="8">
        <f t="shared" si="31"/>
        <v>0</v>
      </c>
      <c r="AR22" s="8">
        <f t="shared" si="18"/>
        <v>421.20000000000005</v>
      </c>
      <c r="AT22" s="8">
        <v>25.93</v>
      </c>
      <c r="AU22" s="8">
        <v>25.93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25.93</v>
      </c>
      <c r="BM22" s="8">
        <f t="shared" si="22"/>
        <v>25.93</v>
      </c>
      <c r="BN22" s="8">
        <f t="shared" si="23"/>
        <v>26.9</v>
      </c>
      <c r="BO22" s="8">
        <f t="shared" si="24"/>
        <v>26.9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1010</v>
      </c>
      <c r="G23" s="16">
        <f>'[3]06'!G25</f>
        <v>0</v>
      </c>
      <c r="H23" s="17">
        <f t="shared" si="27"/>
        <v>1330</v>
      </c>
      <c r="I23" s="15">
        <f>'[3]06'!J25</f>
        <v>320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155</v>
      </c>
      <c r="N23" s="16">
        <f>'[3]06'!O25</f>
        <v>0</v>
      </c>
      <c r="O23" s="17">
        <f t="shared" si="28"/>
        <v>475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155</v>
      </c>
      <c r="V23" s="16">
        <f t="shared" si="29"/>
        <v>0</v>
      </c>
      <c r="W23" s="17">
        <f t="shared" si="30"/>
        <v>475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155</v>
      </c>
      <c r="AQ23" s="8">
        <f t="shared" si="31"/>
        <v>0</v>
      </c>
      <c r="AR23" s="8">
        <f t="shared" si="18"/>
        <v>421.20000000000005</v>
      </c>
      <c r="AT23" s="8">
        <v>25.93</v>
      </c>
      <c r="AU23" s="8">
        <v>25.93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25.93</v>
      </c>
      <c r="BM23" s="8">
        <f t="shared" si="22"/>
        <v>25.93</v>
      </c>
      <c r="BN23" s="8">
        <f t="shared" si="23"/>
        <v>26.9</v>
      </c>
      <c r="BO23" s="8">
        <f t="shared" si="24"/>
        <v>26.9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1010</v>
      </c>
      <c r="G24" s="16">
        <f>'[3]06'!G26</f>
        <v>0</v>
      </c>
      <c r="H24" s="17">
        <f t="shared" si="27"/>
        <v>1330</v>
      </c>
      <c r="I24" s="15">
        <f>'[3]06'!J26</f>
        <v>320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155</v>
      </c>
      <c r="N24" s="16">
        <f>'[3]06'!O26</f>
        <v>0</v>
      </c>
      <c r="O24" s="17">
        <f t="shared" si="28"/>
        <v>475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155</v>
      </c>
      <c r="V24" s="16">
        <f t="shared" si="29"/>
        <v>0</v>
      </c>
      <c r="W24" s="17">
        <f t="shared" si="30"/>
        <v>475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155</v>
      </c>
      <c r="AQ24" s="8">
        <f t="shared" si="31"/>
        <v>0</v>
      </c>
      <c r="AR24" s="8">
        <f t="shared" si="18"/>
        <v>421.20000000000005</v>
      </c>
      <c r="AT24" s="8">
        <v>25.93</v>
      </c>
      <c r="AU24" s="8">
        <v>25.93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25.93</v>
      </c>
      <c r="BM24" s="8">
        <f t="shared" si="22"/>
        <v>25.93</v>
      </c>
      <c r="BN24" s="8">
        <f t="shared" si="23"/>
        <v>26.9</v>
      </c>
      <c r="BO24" s="8">
        <f t="shared" si="24"/>
        <v>26.9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1010</v>
      </c>
      <c r="G25" s="16">
        <f>'[3]06'!G27</f>
        <v>0</v>
      </c>
      <c r="H25" s="17">
        <f t="shared" si="27"/>
        <v>1330</v>
      </c>
      <c r="I25" s="15">
        <f>'[3]06'!J27</f>
        <v>320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155</v>
      </c>
      <c r="N25" s="16">
        <f>'[3]06'!O27</f>
        <v>0</v>
      </c>
      <c r="O25" s="17">
        <f t="shared" si="28"/>
        <v>475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155</v>
      </c>
      <c r="V25" s="16">
        <f t="shared" si="29"/>
        <v>0</v>
      </c>
      <c r="W25" s="17">
        <f t="shared" si="30"/>
        <v>475</v>
      </c>
      <c r="X25" s="8">
        <f t="shared" si="4"/>
        <v>26.9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</v>
      </c>
      <c r="AE25" s="8">
        <f t="shared" si="11"/>
        <v>26.9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</v>
      </c>
      <c r="AL25" s="8">
        <f t="shared" si="31"/>
        <v>266.20000000000005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155</v>
      </c>
      <c r="AQ25" s="8">
        <f t="shared" si="31"/>
        <v>0</v>
      </c>
      <c r="AR25" s="8">
        <f t="shared" si="18"/>
        <v>421.20000000000005</v>
      </c>
      <c r="AT25" s="8">
        <v>25.93</v>
      </c>
      <c r="AU25" s="8">
        <v>25.93</v>
      </c>
      <c r="AW25" s="198">
        <v>26.9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</v>
      </c>
      <c r="BD25" s="198">
        <v>26.9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</v>
      </c>
      <c r="BL25" s="8">
        <f t="shared" si="21"/>
        <v>25.93</v>
      </c>
      <c r="BM25" s="8">
        <f t="shared" si="22"/>
        <v>25.93</v>
      </c>
      <c r="BN25" s="8">
        <f t="shared" si="23"/>
        <v>26.9</v>
      </c>
      <c r="BO25" s="8">
        <f t="shared" si="24"/>
        <v>26.9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1010</v>
      </c>
      <c r="G26" s="16">
        <f>'[3]06'!G28</f>
        <v>0</v>
      </c>
      <c r="H26" s="17">
        <f t="shared" si="27"/>
        <v>1330</v>
      </c>
      <c r="I26" s="15">
        <f>'[3]06'!J28</f>
        <v>320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155</v>
      </c>
      <c r="N26" s="16">
        <f>'[3]06'!O28</f>
        <v>0</v>
      </c>
      <c r="O26" s="17">
        <f t="shared" si="28"/>
        <v>475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155</v>
      </c>
      <c r="V26" s="16">
        <f t="shared" si="29"/>
        <v>0</v>
      </c>
      <c r="W26" s="17">
        <f t="shared" si="30"/>
        <v>475</v>
      </c>
      <c r="X26" s="8">
        <f t="shared" si="4"/>
        <v>26.9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</v>
      </c>
      <c r="AE26" s="8">
        <f t="shared" si="11"/>
        <v>26.9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</v>
      </c>
      <c r="AL26" s="8">
        <f t="shared" si="31"/>
        <v>266.20000000000005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155</v>
      </c>
      <c r="AQ26" s="8">
        <f t="shared" si="31"/>
        <v>0</v>
      </c>
      <c r="AR26" s="8">
        <f t="shared" si="18"/>
        <v>421.20000000000005</v>
      </c>
      <c r="AT26" s="8">
        <v>25.93</v>
      </c>
      <c r="AU26" s="8">
        <v>25.93</v>
      </c>
      <c r="AW26" s="198">
        <v>26.9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</v>
      </c>
      <c r="BD26" s="198">
        <v>26.9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</v>
      </c>
      <c r="BL26" s="8">
        <f t="shared" si="21"/>
        <v>25.93</v>
      </c>
      <c r="BM26" s="8">
        <f t="shared" si="22"/>
        <v>25.93</v>
      </c>
      <c r="BN26" s="8">
        <f t="shared" si="23"/>
        <v>26.9</v>
      </c>
      <c r="BO26" s="8">
        <f t="shared" si="24"/>
        <v>26.9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1010</v>
      </c>
      <c r="G27" s="16">
        <f>'[3]06'!G29</f>
        <v>0</v>
      </c>
      <c r="H27" s="17">
        <f t="shared" si="27"/>
        <v>1330</v>
      </c>
      <c r="I27" s="15">
        <f>'[3]06'!J29</f>
        <v>320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155</v>
      </c>
      <c r="N27" s="16">
        <f>'[3]06'!O29</f>
        <v>0</v>
      </c>
      <c r="O27" s="17">
        <f t="shared" si="28"/>
        <v>475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155</v>
      </c>
      <c r="V27" s="16">
        <f t="shared" si="29"/>
        <v>0</v>
      </c>
      <c r="W27" s="17">
        <f t="shared" si="30"/>
        <v>475</v>
      </c>
      <c r="X27" s="8">
        <f t="shared" si="4"/>
        <v>26.01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26.01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261.99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155</v>
      </c>
      <c r="AQ27" s="8">
        <f t="shared" si="31"/>
        <v>0</v>
      </c>
      <c r="AR27" s="8">
        <f t="shared" si="18"/>
        <v>416.99</v>
      </c>
      <c r="AT27" s="8">
        <v>25.07</v>
      </c>
      <c r="AU27" s="8">
        <v>30.85</v>
      </c>
      <c r="AW27" s="198">
        <v>26.01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26.01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25.07</v>
      </c>
      <c r="BM27" s="8">
        <f t="shared" si="22"/>
        <v>30.85</v>
      </c>
      <c r="BN27" s="8">
        <f t="shared" si="23"/>
        <v>26.01</v>
      </c>
      <c r="BO27" s="8">
        <f t="shared" si="24"/>
        <v>32</v>
      </c>
      <c r="BP27" s="139">
        <f t="shared" si="25"/>
        <v>-0.94000000000000128</v>
      </c>
      <c r="BQ27" s="139">
        <f t="shared" si="26"/>
        <v>-1.1499999999999986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1010</v>
      </c>
      <c r="G28" s="16">
        <f>'[3]06'!G30</f>
        <v>0</v>
      </c>
      <c r="H28" s="17">
        <f t="shared" si="27"/>
        <v>1330</v>
      </c>
      <c r="I28" s="15">
        <f>'[3]06'!J30</f>
        <v>320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155</v>
      </c>
      <c r="N28" s="16">
        <f>'[3]06'!O30</f>
        <v>0</v>
      </c>
      <c r="O28" s="17">
        <f t="shared" si="28"/>
        <v>475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155</v>
      </c>
      <c r="V28" s="16">
        <f t="shared" si="29"/>
        <v>0</v>
      </c>
      <c r="W28" s="17">
        <f t="shared" si="30"/>
        <v>475</v>
      </c>
      <c r="X28" s="8">
        <f t="shared" si="4"/>
        <v>14.78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14.78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273.22000000000003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155</v>
      </c>
      <c r="AQ28" s="8">
        <f t="shared" si="31"/>
        <v>0</v>
      </c>
      <c r="AR28" s="8">
        <f t="shared" si="18"/>
        <v>428.22</v>
      </c>
      <c r="AT28" s="8">
        <v>14.25</v>
      </c>
      <c r="AU28" s="8">
        <v>30.85</v>
      </c>
      <c r="AW28" s="198">
        <v>14.78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14.78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14.25</v>
      </c>
      <c r="BM28" s="8">
        <f t="shared" si="22"/>
        <v>30.85</v>
      </c>
      <c r="BN28" s="8">
        <f t="shared" si="23"/>
        <v>14.78</v>
      </c>
      <c r="BO28" s="8">
        <f t="shared" si="24"/>
        <v>32</v>
      </c>
      <c r="BP28" s="139">
        <f t="shared" si="25"/>
        <v>-0.52999999999999936</v>
      </c>
      <c r="BQ28" s="139">
        <f t="shared" si="26"/>
        <v>-1.1499999999999986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1010</v>
      </c>
      <c r="G29" s="16">
        <f>'[3]06'!G31</f>
        <v>0</v>
      </c>
      <c r="H29" s="17">
        <f t="shared" si="27"/>
        <v>1330</v>
      </c>
      <c r="I29" s="15">
        <f>'[3]06'!J31</f>
        <v>320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155</v>
      </c>
      <c r="N29" s="16">
        <f>'[3]06'!O31</f>
        <v>0</v>
      </c>
      <c r="O29" s="17">
        <f t="shared" si="28"/>
        <v>475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155</v>
      </c>
      <c r="V29" s="16">
        <f t="shared" si="29"/>
        <v>0</v>
      </c>
      <c r="W29" s="17">
        <f t="shared" si="30"/>
        <v>475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155</v>
      </c>
      <c r="AQ29" s="8">
        <f t="shared" si="31"/>
        <v>0</v>
      </c>
      <c r="AR29" s="8">
        <f t="shared" si="18"/>
        <v>411</v>
      </c>
      <c r="AT29" s="8">
        <v>30.85</v>
      </c>
      <c r="AU29" s="8">
        <v>30.85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30.85</v>
      </c>
      <c r="BM29" s="8">
        <f t="shared" si="22"/>
        <v>30.85</v>
      </c>
      <c r="BN29" s="8">
        <f t="shared" si="23"/>
        <v>32</v>
      </c>
      <c r="BO29" s="8">
        <f t="shared" si="24"/>
        <v>32</v>
      </c>
      <c r="BP29" s="139">
        <f t="shared" si="25"/>
        <v>-1.1499999999999986</v>
      </c>
      <c r="BQ29" s="139">
        <f t="shared" si="26"/>
        <v>-1.1499999999999986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1010</v>
      </c>
      <c r="G30" s="16">
        <f>'[3]06'!G32</f>
        <v>0</v>
      </c>
      <c r="H30" s="17">
        <f t="shared" si="27"/>
        <v>1330</v>
      </c>
      <c r="I30" s="15">
        <f>'[3]06'!J32</f>
        <v>320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155</v>
      </c>
      <c r="N30" s="16">
        <f>'[3]06'!O32</f>
        <v>0</v>
      </c>
      <c r="O30" s="17">
        <f t="shared" si="28"/>
        <v>475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155</v>
      </c>
      <c r="V30" s="16">
        <f t="shared" si="29"/>
        <v>0</v>
      </c>
      <c r="W30" s="17">
        <f t="shared" si="30"/>
        <v>475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155</v>
      </c>
      <c r="AQ30" s="8">
        <f t="shared" si="31"/>
        <v>0</v>
      </c>
      <c r="AR30" s="8">
        <f t="shared" si="18"/>
        <v>411</v>
      </c>
      <c r="AT30" s="8">
        <v>30.85</v>
      </c>
      <c r="AU30" s="8">
        <v>30.85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30.85</v>
      </c>
      <c r="BM30" s="8">
        <f t="shared" si="22"/>
        <v>30.85</v>
      </c>
      <c r="BN30" s="8">
        <f t="shared" si="23"/>
        <v>32</v>
      </c>
      <c r="BO30" s="8">
        <f t="shared" si="24"/>
        <v>32</v>
      </c>
      <c r="BP30" s="139">
        <f t="shared" si="25"/>
        <v>-1.1499999999999986</v>
      </c>
      <c r="BQ30" s="139">
        <f t="shared" si="26"/>
        <v>-1.1499999999999986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1010</v>
      </c>
      <c r="G31" s="16">
        <f>'[3]06'!G33</f>
        <v>0</v>
      </c>
      <c r="H31" s="17">
        <f t="shared" si="27"/>
        <v>1330</v>
      </c>
      <c r="I31" s="15">
        <f>'[3]06'!J33</f>
        <v>320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180</v>
      </c>
      <c r="N31" s="16">
        <f>'[3]06'!O33</f>
        <v>0</v>
      </c>
      <c r="O31" s="17">
        <f t="shared" si="28"/>
        <v>500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180</v>
      </c>
      <c r="V31" s="16">
        <f t="shared" si="29"/>
        <v>0</v>
      </c>
      <c r="W31" s="17">
        <f t="shared" si="30"/>
        <v>500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180</v>
      </c>
      <c r="AQ31" s="8">
        <f t="shared" si="31"/>
        <v>0</v>
      </c>
      <c r="AR31" s="8">
        <f t="shared" si="18"/>
        <v>436</v>
      </c>
      <c r="AT31" s="8">
        <v>30.85</v>
      </c>
      <c r="AU31" s="8">
        <v>30.85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30.85</v>
      </c>
      <c r="BM31" s="8">
        <f t="shared" si="22"/>
        <v>30.85</v>
      </c>
      <c r="BN31" s="8">
        <f t="shared" si="23"/>
        <v>32</v>
      </c>
      <c r="BO31" s="8">
        <f t="shared" si="24"/>
        <v>32</v>
      </c>
      <c r="BP31" s="139">
        <f t="shared" si="25"/>
        <v>-1.1499999999999986</v>
      </c>
      <c r="BQ31" s="139">
        <f t="shared" si="26"/>
        <v>-1.1499999999999986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1010</v>
      </c>
      <c r="G32" s="16">
        <f>'[3]06'!G34</f>
        <v>0</v>
      </c>
      <c r="H32" s="17">
        <f t="shared" si="27"/>
        <v>1330</v>
      </c>
      <c r="I32" s="15">
        <f>'[3]06'!J34</f>
        <v>320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230</v>
      </c>
      <c r="N32" s="16">
        <f>'[3]06'!O34</f>
        <v>0</v>
      </c>
      <c r="O32" s="17">
        <f t="shared" si="28"/>
        <v>550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230</v>
      </c>
      <c r="V32" s="16">
        <f t="shared" si="29"/>
        <v>0</v>
      </c>
      <c r="W32" s="17">
        <f t="shared" si="30"/>
        <v>550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230</v>
      </c>
      <c r="AQ32" s="8">
        <f t="shared" si="31"/>
        <v>0</v>
      </c>
      <c r="AR32" s="8">
        <f t="shared" si="18"/>
        <v>486</v>
      </c>
      <c r="AT32" s="8">
        <v>30.85</v>
      </c>
      <c r="AU32" s="8">
        <v>30.85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30.85</v>
      </c>
      <c r="BM32" s="8">
        <f t="shared" si="22"/>
        <v>30.85</v>
      </c>
      <c r="BN32" s="8">
        <f t="shared" si="23"/>
        <v>32</v>
      </c>
      <c r="BO32" s="8">
        <f t="shared" si="24"/>
        <v>32</v>
      </c>
      <c r="BP32" s="139">
        <f t="shared" si="25"/>
        <v>-1.1499999999999986</v>
      </c>
      <c r="BQ32" s="139">
        <f t="shared" si="26"/>
        <v>-1.1499999999999986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1010</v>
      </c>
      <c r="G33" s="16">
        <f>'[3]06'!G35</f>
        <v>0</v>
      </c>
      <c r="H33" s="17">
        <f t="shared" si="27"/>
        <v>1330</v>
      </c>
      <c r="I33" s="15">
        <f>'[3]06'!J35</f>
        <v>320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310</v>
      </c>
      <c r="N33" s="16">
        <f>'[3]06'!O35</f>
        <v>0</v>
      </c>
      <c r="O33" s="17">
        <f t="shared" si="28"/>
        <v>630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310</v>
      </c>
      <c r="V33" s="16">
        <f t="shared" si="29"/>
        <v>0</v>
      </c>
      <c r="W33" s="17">
        <f t="shared" si="30"/>
        <v>630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310</v>
      </c>
      <c r="AQ33" s="8">
        <f t="shared" si="31"/>
        <v>0</v>
      </c>
      <c r="AR33" s="8">
        <f t="shared" si="18"/>
        <v>566</v>
      </c>
      <c r="AT33" s="8">
        <v>30.85</v>
      </c>
      <c r="AU33" s="8">
        <v>30.85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30.85</v>
      </c>
      <c r="BM33" s="8">
        <f t="shared" si="22"/>
        <v>30.85</v>
      </c>
      <c r="BN33" s="8">
        <f t="shared" si="23"/>
        <v>32</v>
      </c>
      <c r="BO33" s="8">
        <f t="shared" si="24"/>
        <v>32</v>
      </c>
      <c r="BP33" s="139">
        <f t="shared" si="25"/>
        <v>-1.1499999999999986</v>
      </c>
      <c r="BQ33" s="139">
        <f t="shared" si="26"/>
        <v>-1.1499999999999986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1010</v>
      </c>
      <c r="G34" s="16">
        <f>'[3]06'!G36</f>
        <v>0</v>
      </c>
      <c r="H34" s="17">
        <f t="shared" si="27"/>
        <v>1330</v>
      </c>
      <c r="I34" s="15">
        <f>'[3]06'!J36</f>
        <v>320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310</v>
      </c>
      <c r="N34" s="16">
        <f>'[3]06'!O36</f>
        <v>0</v>
      </c>
      <c r="O34" s="17">
        <f t="shared" si="28"/>
        <v>630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310</v>
      </c>
      <c r="V34" s="16">
        <f t="shared" si="29"/>
        <v>0</v>
      </c>
      <c r="W34" s="17">
        <f t="shared" si="30"/>
        <v>630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310</v>
      </c>
      <c r="AQ34" s="8">
        <f t="shared" si="31"/>
        <v>0</v>
      </c>
      <c r="AR34" s="8">
        <f t="shared" si="18"/>
        <v>566</v>
      </c>
      <c r="AT34" s="8">
        <v>30.85</v>
      </c>
      <c r="AU34" s="8">
        <v>30.85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30.85</v>
      </c>
      <c r="BM34" s="8">
        <f t="shared" si="22"/>
        <v>30.85</v>
      </c>
      <c r="BN34" s="8">
        <f t="shared" si="23"/>
        <v>32</v>
      </c>
      <c r="BO34" s="8">
        <f t="shared" si="24"/>
        <v>32</v>
      </c>
      <c r="BP34" s="139">
        <f t="shared" si="25"/>
        <v>-1.1499999999999986</v>
      </c>
      <c r="BQ34" s="139">
        <f t="shared" si="26"/>
        <v>-1.1499999999999986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1010</v>
      </c>
      <c r="G35" s="16">
        <f>'[3]06'!G37</f>
        <v>0</v>
      </c>
      <c r="H35" s="17">
        <f t="shared" si="27"/>
        <v>1330</v>
      </c>
      <c r="I35" s="15">
        <f>'[3]06'!J37</f>
        <v>320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265</v>
      </c>
      <c r="N35" s="16">
        <f>'[3]06'!O37</f>
        <v>0</v>
      </c>
      <c r="O35" s="17">
        <f t="shared" si="28"/>
        <v>585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265</v>
      </c>
      <c r="V35" s="16">
        <f t="shared" si="29"/>
        <v>0</v>
      </c>
      <c r="W35" s="17">
        <f t="shared" si="30"/>
        <v>585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265</v>
      </c>
      <c r="AQ35" s="8">
        <f t="shared" si="31"/>
        <v>0</v>
      </c>
      <c r="AR35" s="8">
        <f t="shared" si="18"/>
        <v>521</v>
      </c>
      <c r="AT35" s="8">
        <v>30.85</v>
      </c>
      <c r="AU35" s="8">
        <v>30.85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30.85</v>
      </c>
      <c r="BM35" s="8">
        <f t="shared" si="22"/>
        <v>30.85</v>
      </c>
      <c r="BN35" s="8">
        <f t="shared" si="23"/>
        <v>32</v>
      </c>
      <c r="BO35" s="8">
        <f t="shared" si="24"/>
        <v>32</v>
      </c>
      <c r="BP35" s="139">
        <f t="shared" si="25"/>
        <v>-1.1499999999999986</v>
      </c>
      <c r="BQ35" s="139">
        <f t="shared" si="26"/>
        <v>-1.1499999999999986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1010</v>
      </c>
      <c r="G36" s="16">
        <f>'[3]06'!G38</f>
        <v>0</v>
      </c>
      <c r="H36" s="17">
        <f t="shared" si="27"/>
        <v>1330</v>
      </c>
      <c r="I36" s="15">
        <f>'[3]06'!J38</f>
        <v>320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229</v>
      </c>
      <c r="N36" s="16">
        <f>'[3]06'!O38</f>
        <v>0</v>
      </c>
      <c r="O36" s="17">
        <f t="shared" si="28"/>
        <v>549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229</v>
      </c>
      <c r="V36" s="16">
        <f t="shared" si="29"/>
        <v>0</v>
      </c>
      <c r="W36" s="17">
        <f t="shared" si="30"/>
        <v>549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229</v>
      </c>
      <c r="AQ36" s="8">
        <f t="shared" si="31"/>
        <v>0</v>
      </c>
      <c r="AR36" s="8">
        <f t="shared" si="18"/>
        <v>485</v>
      </c>
      <c r="AT36" s="8">
        <v>30.85</v>
      </c>
      <c r="AU36" s="8">
        <v>30.85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30.85</v>
      </c>
      <c r="BM36" s="8">
        <f t="shared" si="22"/>
        <v>30.85</v>
      </c>
      <c r="BN36" s="8">
        <f t="shared" si="23"/>
        <v>32</v>
      </c>
      <c r="BO36" s="8">
        <f t="shared" si="24"/>
        <v>32</v>
      </c>
      <c r="BP36" s="139">
        <f t="shared" si="25"/>
        <v>-1.1499999999999986</v>
      </c>
      <c r="BQ36" s="139">
        <f t="shared" si="26"/>
        <v>-1.1499999999999986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1010</v>
      </c>
      <c r="G37" s="16">
        <f>'[3]06'!G39</f>
        <v>0</v>
      </c>
      <c r="H37" s="17">
        <f t="shared" si="27"/>
        <v>1330</v>
      </c>
      <c r="I37" s="15">
        <f>'[3]06'!J39</f>
        <v>320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265</v>
      </c>
      <c r="N37" s="16">
        <f>'[3]06'!O39</f>
        <v>0</v>
      </c>
      <c r="O37" s="17">
        <f t="shared" si="28"/>
        <v>585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265</v>
      </c>
      <c r="V37" s="16">
        <f t="shared" si="29"/>
        <v>0</v>
      </c>
      <c r="W37" s="17">
        <f t="shared" si="30"/>
        <v>585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265</v>
      </c>
      <c r="AQ37" s="8">
        <f t="shared" si="31"/>
        <v>0</v>
      </c>
      <c r="AR37" s="8">
        <f t="shared" si="18"/>
        <v>521</v>
      </c>
      <c r="AT37" s="8">
        <v>30.85</v>
      </c>
      <c r="AU37" s="8">
        <v>30.85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30.85</v>
      </c>
      <c r="BM37" s="8">
        <f t="shared" si="22"/>
        <v>30.85</v>
      </c>
      <c r="BN37" s="8">
        <f t="shared" si="23"/>
        <v>32</v>
      </c>
      <c r="BO37" s="8">
        <f t="shared" si="24"/>
        <v>32</v>
      </c>
      <c r="BP37" s="139">
        <f t="shared" si="25"/>
        <v>-1.1499999999999986</v>
      </c>
      <c r="BQ37" s="139">
        <f t="shared" si="26"/>
        <v>-1.1499999999999986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1010</v>
      </c>
      <c r="G38" s="16">
        <f>'[3]06'!G40</f>
        <v>0</v>
      </c>
      <c r="H38" s="17">
        <f t="shared" si="27"/>
        <v>1330</v>
      </c>
      <c r="I38" s="15">
        <f>'[3]06'!J40</f>
        <v>320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230</v>
      </c>
      <c r="N38" s="16">
        <f>'[3]06'!O40</f>
        <v>0</v>
      </c>
      <c r="O38" s="17">
        <f t="shared" si="28"/>
        <v>550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230</v>
      </c>
      <c r="V38" s="16">
        <f t="shared" si="29"/>
        <v>0</v>
      </c>
      <c r="W38" s="17">
        <f t="shared" si="30"/>
        <v>550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230</v>
      </c>
      <c r="AQ38" s="8">
        <f t="shared" si="31"/>
        <v>0</v>
      </c>
      <c r="AR38" s="8">
        <f t="shared" si="18"/>
        <v>486</v>
      </c>
      <c r="AT38" s="8">
        <v>30.85</v>
      </c>
      <c r="AU38" s="8">
        <v>30.85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30.85</v>
      </c>
      <c r="BM38" s="8">
        <f t="shared" si="22"/>
        <v>30.85</v>
      </c>
      <c r="BN38" s="8">
        <f t="shared" si="23"/>
        <v>32</v>
      </c>
      <c r="BO38" s="8">
        <f t="shared" si="24"/>
        <v>32</v>
      </c>
      <c r="BP38" s="139">
        <f t="shared" si="25"/>
        <v>-1.1499999999999986</v>
      </c>
      <c r="BQ38" s="139">
        <f t="shared" si="26"/>
        <v>-1.1499999999999986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1010</v>
      </c>
      <c r="G39" s="16">
        <f>'[3]06'!G41</f>
        <v>0</v>
      </c>
      <c r="H39" s="17">
        <f t="shared" si="27"/>
        <v>1330</v>
      </c>
      <c r="I39" s="15">
        <f>'[3]06'!J41</f>
        <v>320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160</v>
      </c>
      <c r="N39" s="16">
        <f>'[3]06'!O41</f>
        <v>0</v>
      </c>
      <c r="O39" s="17">
        <f t="shared" si="28"/>
        <v>480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160</v>
      </c>
      <c r="V39" s="16">
        <f t="shared" si="29"/>
        <v>0</v>
      </c>
      <c r="W39" s="17">
        <f t="shared" si="30"/>
        <v>480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160</v>
      </c>
      <c r="AQ39" s="8">
        <f t="shared" si="31"/>
        <v>0</v>
      </c>
      <c r="AR39" s="8">
        <f t="shared" si="18"/>
        <v>416</v>
      </c>
      <c r="AT39" s="8">
        <v>30.85</v>
      </c>
      <c r="AU39" s="8">
        <v>30.85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30.85</v>
      </c>
      <c r="BM39" s="8">
        <f t="shared" si="22"/>
        <v>30.85</v>
      </c>
      <c r="BN39" s="8">
        <f t="shared" si="23"/>
        <v>32</v>
      </c>
      <c r="BO39" s="8">
        <f t="shared" si="24"/>
        <v>32</v>
      </c>
      <c r="BP39" s="139">
        <f t="shared" si="25"/>
        <v>-1.1499999999999986</v>
      </c>
      <c r="BQ39" s="139">
        <f t="shared" si="26"/>
        <v>-1.1499999999999986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1010</v>
      </c>
      <c r="G40" s="16">
        <f>'[3]06'!G42</f>
        <v>0</v>
      </c>
      <c r="H40" s="17">
        <f t="shared" si="27"/>
        <v>1330</v>
      </c>
      <c r="I40" s="15">
        <f>'[3]06'!J42</f>
        <v>320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160</v>
      </c>
      <c r="N40" s="16">
        <f>'[3]06'!O42</f>
        <v>0</v>
      </c>
      <c r="O40" s="17">
        <f t="shared" si="28"/>
        <v>480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160</v>
      </c>
      <c r="V40" s="16">
        <f t="shared" si="29"/>
        <v>0</v>
      </c>
      <c r="W40" s="17">
        <f t="shared" si="30"/>
        <v>480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160</v>
      </c>
      <c r="AQ40" s="8">
        <f t="shared" si="31"/>
        <v>0</v>
      </c>
      <c r="AR40" s="8">
        <f t="shared" si="18"/>
        <v>416</v>
      </c>
      <c r="AT40" s="8">
        <v>30.85</v>
      </c>
      <c r="AU40" s="8">
        <v>30.85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30.85</v>
      </c>
      <c r="BM40" s="8">
        <f t="shared" si="22"/>
        <v>30.85</v>
      </c>
      <c r="BN40" s="8">
        <f t="shared" si="23"/>
        <v>32</v>
      </c>
      <c r="BO40" s="8">
        <f t="shared" si="24"/>
        <v>32</v>
      </c>
      <c r="BP40" s="139">
        <f t="shared" si="25"/>
        <v>-1.1499999999999986</v>
      </c>
      <c r="BQ40" s="139">
        <f t="shared" si="26"/>
        <v>-1.1499999999999986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1010</v>
      </c>
      <c r="G41" s="16">
        <f>'[3]06'!G43</f>
        <v>0</v>
      </c>
      <c r="H41" s="17">
        <f t="shared" si="27"/>
        <v>1330</v>
      </c>
      <c r="I41" s="15">
        <f>'[3]06'!J43</f>
        <v>320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160</v>
      </c>
      <c r="N41" s="16">
        <f>'[3]06'!O43</f>
        <v>0</v>
      </c>
      <c r="O41" s="17">
        <f t="shared" si="28"/>
        <v>480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160</v>
      </c>
      <c r="V41" s="16">
        <f t="shared" si="29"/>
        <v>0</v>
      </c>
      <c r="W41" s="17">
        <f t="shared" si="30"/>
        <v>480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160</v>
      </c>
      <c r="AQ41" s="8">
        <f t="shared" si="31"/>
        <v>0</v>
      </c>
      <c r="AR41" s="8">
        <f t="shared" si="18"/>
        <v>416</v>
      </c>
      <c r="AT41" s="8">
        <v>30.85</v>
      </c>
      <c r="AU41" s="8">
        <v>30.85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30.85</v>
      </c>
      <c r="BM41" s="8">
        <f t="shared" si="22"/>
        <v>30.85</v>
      </c>
      <c r="BN41" s="8">
        <f t="shared" si="23"/>
        <v>32</v>
      </c>
      <c r="BO41" s="8">
        <f t="shared" si="24"/>
        <v>32</v>
      </c>
      <c r="BP41" s="139">
        <f t="shared" si="25"/>
        <v>-1.1499999999999986</v>
      </c>
      <c r="BQ41" s="139">
        <f t="shared" si="26"/>
        <v>-1.1499999999999986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1010</v>
      </c>
      <c r="G42" s="16">
        <f>'[3]06'!G44</f>
        <v>0</v>
      </c>
      <c r="H42" s="17">
        <f t="shared" si="27"/>
        <v>1330</v>
      </c>
      <c r="I42" s="15">
        <f>'[3]06'!J44</f>
        <v>320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160</v>
      </c>
      <c r="N42" s="16">
        <f>'[3]06'!O44</f>
        <v>0</v>
      </c>
      <c r="O42" s="17">
        <f t="shared" si="28"/>
        <v>480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160</v>
      </c>
      <c r="V42" s="16">
        <f t="shared" si="29"/>
        <v>0</v>
      </c>
      <c r="W42" s="17">
        <f t="shared" si="30"/>
        <v>480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160</v>
      </c>
      <c r="AQ42" s="8">
        <f t="shared" si="31"/>
        <v>0</v>
      </c>
      <c r="AR42" s="8">
        <f t="shared" si="18"/>
        <v>416</v>
      </c>
      <c r="AT42" s="8">
        <v>30.85</v>
      </c>
      <c r="AU42" s="8">
        <v>30.85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30.85</v>
      </c>
      <c r="BM42" s="8">
        <f t="shared" si="22"/>
        <v>30.85</v>
      </c>
      <c r="BN42" s="8">
        <f t="shared" si="23"/>
        <v>32</v>
      </c>
      <c r="BO42" s="8">
        <f t="shared" si="24"/>
        <v>32</v>
      </c>
      <c r="BP42" s="139">
        <f t="shared" si="25"/>
        <v>-1.1499999999999986</v>
      </c>
      <c r="BQ42" s="139">
        <f t="shared" si="26"/>
        <v>-1.1499999999999986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1010</v>
      </c>
      <c r="G43" s="16">
        <f>'[3]06'!G45</f>
        <v>0</v>
      </c>
      <c r="H43" s="17">
        <f t="shared" si="27"/>
        <v>1330</v>
      </c>
      <c r="I43" s="15">
        <f>'[3]06'!J45</f>
        <v>320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185</v>
      </c>
      <c r="N43" s="16">
        <f>'[3]06'!O45</f>
        <v>0</v>
      </c>
      <c r="O43" s="17">
        <f t="shared" si="28"/>
        <v>505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185</v>
      </c>
      <c r="V43" s="16">
        <f t="shared" si="29"/>
        <v>0</v>
      </c>
      <c r="W43" s="17">
        <f t="shared" si="30"/>
        <v>505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185</v>
      </c>
      <c r="AQ43" s="8">
        <f t="shared" si="31"/>
        <v>0</v>
      </c>
      <c r="AR43" s="8">
        <f t="shared" si="18"/>
        <v>441</v>
      </c>
      <c r="AT43" s="8">
        <v>30.85</v>
      </c>
      <c r="AU43" s="8">
        <v>30.85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30.85</v>
      </c>
      <c r="BM43" s="8">
        <f t="shared" si="22"/>
        <v>30.85</v>
      </c>
      <c r="BN43" s="8">
        <f t="shared" si="23"/>
        <v>32</v>
      </c>
      <c r="BO43" s="8">
        <f t="shared" si="24"/>
        <v>32</v>
      </c>
      <c r="BP43" s="139">
        <f t="shared" si="25"/>
        <v>-1.1499999999999986</v>
      </c>
      <c r="BQ43" s="139">
        <f t="shared" si="26"/>
        <v>-1.1499999999999986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1010</v>
      </c>
      <c r="G44" s="16">
        <f>'[3]06'!G46</f>
        <v>0</v>
      </c>
      <c r="H44" s="17">
        <f t="shared" si="27"/>
        <v>1330</v>
      </c>
      <c r="I44" s="15">
        <f>'[3]06'!J46</f>
        <v>320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191</v>
      </c>
      <c r="N44" s="16">
        <f>'[3]06'!O46</f>
        <v>0</v>
      </c>
      <c r="O44" s="17">
        <f t="shared" si="28"/>
        <v>511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191</v>
      </c>
      <c r="V44" s="16">
        <f t="shared" si="29"/>
        <v>0</v>
      </c>
      <c r="W44" s="17">
        <f t="shared" si="30"/>
        <v>511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191</v>
      </c>
      <c r="AQ44" s="8">
        <f t="shared" si="31"/>
        <v>0</v>
      </c>
      <c r="AR44" s="8">
        <f t="shared" si="18"/>
        <v>447</v>
      </c>
      <c r="AT44" s="8">
        <v>30.85</v>
      </c>
      <c r="AU44" s="8">
        <v>30.85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30.85</v>
      </c>
      <c r="BM44" s="8">
        <f t="shared" si="22"/>
        <v>30.85</v>
      </c>
      <c r="BN44" s="8">
        <f t="shared" si="23"/>
        <v>32</v>
      </c>
      <c r="BO44" s="8">
        <f t="shared" si="24"/>
        <v>32</v>
      </c>
      <c r="BP44" s="139">
        <f t="shared" si="25"/>
        <v>-1.1499999999999986</v>
      </c>
      <c r="BQ44" s="139">
        <f t="shared" si="26"/>
        <v>-1.1499999999999986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1010</v>
      </c>
      <c r="G45" s="16">
        <f>'[3]06'!G47</f>
        <v>0</v>
      </c>
      <c r="H45" s="17">
        <f t="shared" si="27"/>
        <v>1330</v>
      </c>
      <c r="I45" s="15">
        <f>'[3]06'!J47</f>
        <v>320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249</v>
      </c>
      <c r="N45" s="16">
        <f>'[3]06'!O47</f>
        <v>0</v>
      </c>
      <c r="O45" s="17">
        <f t="shared" si="28"/>
        <v>569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249</v>
      </c>
      <c r="V45" s="16">
        <f t="shared" si="29"/>
        <v>0</v>
      </c>
      <c r="W45" s="17">
        <f t="shared" si="30"/>
        <v>569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249</v>
      </c>
      <c r="AQ45" s="8">
        <f t="shared" si="31"/>
        <v>0</v>
      </c>
      <c r="AR45" s="8">
        <f t="shared" si="18"/>
        <v>505</v>
      </c>
      <c r="AT45" s="8">
        <v>30.85</v>
      </c>
      <c r="AU45" s="8">
        <v>30.85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30.85</v>
      </c>
      <c r="BM45" s="8">
        <f t="shared" si="22"/>
        <v>30.85</v>
      </c>
      <c r="BN45" s="8">
        <f t="shared" si="23"/>
        <v>32</v>
      </c>
      <c r="BO45" s="8">
        <f t="shared" si="24"/>
        <v>32</v>
      </c>
      <c r="BP45" s="139">
        <f t="shared" si="25"/>
        <v>-1.1499999999999986</v>
      </c>
      <c r="BQ45" s="139">
        <f t="shared" si="26"/>
        <v>-1.1499999999999986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1010</v>
      </c>
      <c r="G46" s="16">
        <f>'[3]06'!G48</f>
        <v>0</v>
      </c>
      <c r="H46" s="17">
        <f t="shared" si="27"/>
        <v>1330</v>
      </c>
      <c r="I46" s="15">
        <f>'[3]06'!J48</f>
        <v>320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267</v>
      </c>
      <c r="N46" s="16">
        <f>'[3]06'!O48</f>
        <v>0</v>
      </c>
      <c r="O46" s="17">
        <f t="shared" si="28"/>
        <v>587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267</v>
      </c>
      <c r="V46" s="16">
        <f t="shared" si="29"/>
        <v>0</v>
      </c>
      <c r="W46" s="17">
        <f t="shared" si="30"/>
        <v>587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267</v>
      </c>
      <c r="AQ46" s="8">
        <f t="shared" si="31"/>
        <v>0</v>
      </c>
      <c r="AR46" s="8">
        <f t="shared" si="18"/>
        <v>523</v>
      </c>
      <c r="AT46" s="8">
        <v>30.85</v>
      </c>
      <c r="AU46" s="8">
        <v>30.85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30.85</v>
      </c>
      <c r="BM46" s="8">
        <f t="shared" si="22"/>
        <v>30.85</v>
      </c>
      <c r="BN46" s="8">
        <f t="shared" si="23"/>
        <v>32</v>
      </c>
      <c r="BO46" s="8">
        <f t="shared" si="24"/>
        <v>32</v>
      </c>
      <c r="BP46" s="139">
        <f t="shared" si="25"/>
        <v>-1.1499999999999986</v>
      </c>
      <c r="BQ46" s="139">
        <f t="shared" si="26"/>
        <v>-1.1499999999999986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1010</v>
      </c>
      <c r="G47" s="16">
        <f>'[3]06'!G49</f>
        <v>0</v>
      </c>
      <c r="H47" s="17">
        <f t="shared" si="27"/>
        <v>1330</v>
      </c>
      <c r="I47" s="15">
        <f>'[3]06'!J49</f>
        <v>320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150</v>
      </c>
      <c r="N47" s="16">
        <f>'[3]06'!O49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30.85</v>
      </c>
      <c r="AU47" s="8">
        <v>30.85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30.85</v>
      </c>
      <c r="BM47" s="8">
        <f t="shared" si="22"/>
        <v>30.85</v>
      </c>
      <c r="BN47" s="8">
        <f t="shared" si="23"/>
        <v>32</v>
      </c>
      <c r="BO47" s="8">
        <f t="shared" si="24"/>
        <v>32</v>
      </c>
      <c r="BP47" s="139">
        <f t="shared" si="25"/>
        <v>-1.1499999999999986</v>
      </c>
      <c r="BQ47" s="139">
        <f t="shared" si="26"/>
        <v>-1.1499999999999986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1010</v>
      </c>
      <c r="G48" s="16">
        <f>'[3]06'!G50</f>
        <v>0</v>
      </c>
      <c r="H48" s="17">
        <f t="shared" si="27"/>
        <v>1330</v>
      </c>
      <c r="I48" s="15">
        <f>'[3]06'!J50</f>
        <v>320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150</v>
      </c>
      <c r="N48" s="16">
        <f>'[3]06'!O50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30.85</v>
      </c>
      <c r="AU48" s="8">
        <v>30.85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30.85</v>
      </c>
      <c r="BM48" s="8">
        <f t="shared" si="22"/>
        <v>30.85</v>
      </c>
      <c r="BN48" s="8">
        <f t="shared" si="23"/>
        <v>32</v>
      </c>
      <c r="BO48" s="8">
        <f t="shared" si="24"/>
        <v>32</v>
      </c>
      <c r="BP48" s="139">
        <f t="shared" si="25"/>
        <v>-1.1499999999999986</v>
      </c>
      <c r="BQ48" s="139">
        <f t="shared" si="26"/>
        <v>-1.1499999999999986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1010</v>
      </c>
      <c r="G49" s="16">
        <f>'[3]06'!G51</f>
        <v>0</v>
      </c>
      <c r="H49" s="17">
        <f t="shared" si="27"/>
        <v>1330</v>
      </c>
      <c r="I49" s="15">
        <f>'[3]06'!J51</f>
        <v>320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150</v>
      </c>
      <c r="N49" s="16">
        <f>'[3]06'!O51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30.85</v>
      </c>
      <c r="AU49" s="8">
        <v>30.85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30.85</v>
      </c>
      <c r="BM49" s="8">
        <f t="shared" si="22"/>
        <v>30.85</v>
      </c>
      <c r="BN49" s="8">
        <f t="shared" si="23"/>
        <v>32</v>
      </c>
      <c r="BO49" s="8">
        <f t="shared" si="24"/>
        <v>32</v>
      </c>
      <c r="BP49" s="139">
        <f t="shared" si="25"/>
        <v>-1.1499999999999986</v>
      </c>
      <c r="BQ49" s="139">
        <f t="shared" si="26"/>
        <v>-1.1499999999999986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1010</v>
      </c>
      <c r="G50" s="16">
        <f>'[3]06'!G52</f>
        <v>0</v>
      </c>
      <c r="H50" s="17">
        <f t="shared" si="27"/>
        <v>1330</v>
      </c>
      <c r="I50" s="15">
        <f>'[3]06'!J52</f>
        <v>320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150</v>
      </c>
      <c r="N50" s="16">
        <f>'[3]06'!O52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30.85</v>
      </c>
      <c r="AU50" s="8">
        <v>30.85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30.85</v>
      </c>
      <c r="BM50" s="8">
        <f t="shared" si="22"/>
        <v>30.85</v>
      </c>
      <c r="BN50" s="8">
        <f t="shared" si="23"/>
        <v>32</v>
      </c>
      <c r="BO50" s="8">
        <f t="shared" si="24"/>
        <v>32</v>
      </c>
      <c r="BP50" s="139">
        <f t="shared" si="25"/>
        <v>-1.1499999999999986</v>
      </c>
      <c r="BQ50" s="139">
        <f t="shared" si="26"/>
        <v>-1.1499999999999986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990</v>
      </c>
      <c r="G51" s="16">
        <f>'[3]06'!G53</f>
        <v>0</v>
      </c>
      <c r="H51" s="17">
        <f t="shared" si="27"/>
        <v>1310</v>
      </c>
      <c r="I51" s="15">
        <f>'[3]06'!J53</f>
        <v>320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150</v>
      </c>
      <c r="N51" s="16">
        <f>'[3]06'!O53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30.85</v>
      </c>
      <c r="AU51" s="8">
        <v>30.85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30.85</v>
      </c>
      <c r="BM51" s="8">
        <f t="shared" si="22"/>
        <v>30.85</v>
      </c>
      <c r="BN51" s="8">
        <f t="shared" si="23"/>
        <v>32</v>
      </c>
      <c r="BO51" s="8">
        <f t="shared" si="24"/>
        <v>32</v>
      </c>
      <c r="BP51" s="139">
        <f t="shared" si="25"/>
        <v>-1.1499999999999986</v>
      </c>
      <c r="BQ51" s="139">
        <f t="shared" si="26"/>
        <v>-1.1499999999999986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990</v>
      </c>
      <c r="G52" s="16">
        <f>'[3]06'!G54</f>
        <v>0</v>
      </c>
      <c r="H52" s="17">
        <f t="shared" si="27"/>
        <v>1310</v>
      </c>
      <c r="I52" s="15">
        <f>'[3]06'!J54</f>
        <v>320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150</v>
      </c>
      <c r="N52" s="16">
        <f>'[3]06'!O54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30.85</v>
      </c>
      <c r="AU52" s="8">
        <v>30.85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30.85</v>
      </c>
      <c r="BM52" s="8">
        <f t="shared" si="22"/>
        <v>30.85</v>
      </c>
      <c r="BN52" s="8">
        <f t="shared" si="23"/>
        <v>32</v>
      </c>
      <c r="BO52" s="8">
        <f t="shared" si="24"/>
        <v>32</v>
      </c>
      <c r="BP52" s="139">
        <f t="shared" si="25"/>
        <v>-1.1499999999999986</v>
      </c>
      <c r="BQ52" s="139">
        <f t="shared" si="26"/>
        <v>-1.1499999999999986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990</v>
      </c>
      <c r="G53" s="16">
        <f>'[3]06'!G55</f>
        <v>0</v>
      </c>
      <c r="H53" s="17">
        <f t="shared" si="27"/>
        <v>1310</v>
      </c>
      <c r="I53" s="15">
        <f>'[3]06'!J55</f>
        <v>320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150</v>
      </c>
      <c r="N53" s="16">
        <f>'[3]06'!O55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30.85</v>
      </c>
      <c r="AU53" s="8">
        <v>30.85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30.85</v>
      </c>
      <c r="BM53" s="8">
        <f t="shared" si="22"/>
        <v>30.85</v>
      </c>
      <c r="BN53" s="8">
        <f t="shared" si="23"/>
        <v>32</v>
      </c>
      <c r="BO53" s="8">
        <f t="shared" si="24"/>
        <v>32</v>
      </c>
      <c r="BP53" s="139">
        <f t="shared" si="25"/>
        <v>-1.1499999999999986</v>
      </c>
      <c r="BQ53" s="139">
        <f t="shared" si="26"/>
        <v>-1.1499999999999986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990</v>
      </c>
      <c r="G54" s="16">
        <f>'[3]06'!G56</f>
        <v>0</v>
      </c>
      <c r="H54" s="17">
        <f t="shared" si="27"/>
        <v>1310</v>
      </c>
      <c r="I54" s="15">
        <f>'[3]06'!J56</f>
        <v>320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150</v>
      </c>
      <c r="N54" s="16">
        <f>'[3]06'!O56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30.85</v>
      </c>
      <c r="AU54" s="8">
        <v>30.85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30.85</v>
      </c>
      <c r="BM54" s="8">
        <f t="shared" si="22"/>
        <v>30.85</v>
      </c>
      <c r="BN54" s="8">
        <f t="shared" si="23"/>
        <v>32</v>
      </c>
      <c r="BO54" s="8">
        <f t="shared" si="24"/>
        <v>32</v>
      </c>
      <c r="BP54" s="139">
        <f t="shared" si="25"/>
        <v>-1.1499999999999986</v>
      </c>
      <c r="BQ54" s="139">
        <f t="shared" si="26"/>
        <v>-1.1499999999999986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990</v>
      </c>
      <c r="G55" s="16">
        <f>'[3]06'!G57</f>
        <v>0</v>
      </c>
      <c r="H55" s="17">
        <f t="shared" si="27"/>
        <v>1310</v>
      </c>
      <c r="I55" s="15">
        <f>'[3]06'!J57</f>
        <v>320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250</v>
      </c>
      <c r="N55" s="16">
        <f>'[3]06'!O57</f>
        <v>0</v>
      </c>
      <c r="O55" s="17">
        <f t="shared" si="28"/>
        <v>570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250</v>
      </c>
      <c r="V55" s="16">
        <f t="shared" si="29"/>
        <v>0</v>
      </c>
      <c r="W55" s="17">
        <f t="shared" si="30"/>
        <v>570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250</v>
      </c>
      <c r="AQ55" s="8">
        <f t="shared" si="31"/>
        <v>0</v>
      </c>
      <c r="AR55" s="8">
        <f t="shared" si="18"/>
        <v>506</v>
      </c>
      <c r="AT55" s="8">
        <v>30.85</v>
      </c>
      <c r="AU55" s="8">
        <v>30.85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30.85</v>
      </c>
      <c r="BM55" s="8">
        <f t="shared" si="22"/>
        <v>30.85</v>
      </c>
      <c r="BN55" s="8">
        <f t="shared" si="23"/>
        <v>32</v>
      </c>
      <c r="BO55" s="8">
        <f t="shared" si="24"/>
        <v>32</v>
      </c>
      <c r="BP55" s="139">
        <f t="shared" si="25"/>
        <v>-1.1499999999999986</v>
      </c>
      <c r="BQ55" s="139">
        <f t="shared" si="26"/>
        <v>-1.1499999999999986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990</v>
      </c>
      <c r="G56" s="16">
        <f>'[3]06'!G58</f>
        <v>0</v>
      </c>
      <c r="H56" s="17">
        <f t="shared" si="27"/>
        <v>1310</v>
      </c>
      <c r="I56" s="15">
        <f>'[3]06'!J58</f>
        <v>320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250</v>
      </c>
      <c r="N56" s="16">
        <f>'[3]06'!O58</f>
        <v>0</v>
      </c>
      <c r="O56" s="17">
        <f t="shared" si="28"/>
        <v>570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250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250</v>
      </c>
      <c r="AQ56" s="8">
        <f t="shared" si="31"/>
        <v>0</v>
      </c>
      <c r="AR56" s="8">
        <f t="shared" si="18"/>
        <v>506</v>
      </c>
      <c r="AT56" s="8">
        <v>30.85</v>
      </c>
      <c r="AU56" s="8">
        <v>30.85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30.85</v>
      </c>
      <c r="BM56" s="8">
        <f t="shared" si="22"/>
        <v>30.85</v>
      </c>
      <c r="BN56" s="8">
        <f t="shared" si="23"/>
        <v>32</v>
      </c>
      <c r="BO56" s="8">
        <f t="shared" si="24"/>
        <v>32</v>
      </c>
      <c r="BP56" s="139">
        <f t="shared" si="25"/>
        <v>-1.1499999999999986</v>
      </c>
      <c r="BQ56" s="139">
        <f t="shared" si="26"/>
        <v>-1.1499999999999986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990</v>
      </c>
      <c r="G57" s="16">
        <f>'[3]06'!G59</f>
        <v>0</v>
      </c>
      <c r="H57" s="17">
        <f t="shared" si="27"/>
        <v>1310</v>
      </c>
      <c r="I57" s="15">
        <f>'[3]06'!J59</f>
        <v>320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180</v>
      </c>
      <c r="N57" s="16">
        <f>'[3]06'!O59</f>
        <v>0</v>
      </c>
      <c r="O57" s="17">
        <f t="shared" si="28"/>
        <v>500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180</v>
      </c>
      <c r="V57" s="16">
        <f t="shared" si="32"/>
        <v>0</v>
      </c>
      <c r="W57" s="17">
        <f t="shared" si="30"/>
        <v>500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180</v>
      </c>
      <c r="AQ57" s="8">
        <f t="shared" si="31"/>
        <v>0</v>
      </c>
      <c r="AR57" s="8">
        <f t="shared" si="18"/>
        <v>436</v>
      </c>
      <c r="AT57" s="8">
        <v>30.85</v>
      </c>
      <c r="AU57" s="8">
        <v>30.85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30.85</v>
      </c>
      <c r="BM57" s="8">
        <f t="shared" si="22"/>
        <v>30.85</v>
      </c>
      <c r="BN57" s="8">
        <f t="shared" si="23"/>
        <v>32</v>
      </c>
      <c r="BO57" s="8">
        <f t="shared" si="24"/>
        <v>32</v>
      </c>
      <c r="BP57" s="139">
        <f t="shared" si="25"/>
        <v>-1.1499999999999986</v>
      </c>
      <c r="BQ57" s="139">
        <f t="shared" si="26"/>
        <v>-1.1499999999999986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990</v>
      </c>
      <c r="G58" s="16">
        <f>'[3]06'!G60</f>
        <v>0</v>
      </c>
      <c r="H58" s="17">
        <f t="shared" si="27"/>
        <v>1310</v>
      </c>
      <c r="I58" s="15">
        <f>'[3]06'!J60</f>
        <v>320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150</v>
      </c>
      <c r="N58" s="16">
        <f>'[3]06'!O60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30.85</v>
      </c>
      <c r="AU58" s="8">
        <v>30.85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30.85</v>
      </c>
      <c r="BM58" s="8">
        <f t="shared" si="22"/>
        <v>30.85</v>
      </c>
      <c r="BN58" s="8">
        <f t="shared" si="23"/>
        <v>32</v>
      </c>
      <c r="BO58" s="8">
        <f t="shared" si="24"/>
        <v>32</v>
      </c>
      <c r="BP58" s="139">
        <f t="shared" si="25"/>
        <v>-1.1499999999999986</v>
      </c>
      <c r="BQ58" s="139">
        <f t="shared" si="26"/>
        <v>-1.1499999999999986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990</v>
      </c>
      <c r="G59" s="16">
        <f>'[3]06'!G61</f>
        <v>0</v>
      </c>
      <c r="H59" s="17">
        <f t="shared" si="27"/>
        <v>1310</v>
      </c>
      <c r="I59" s="15">
        <f>'[3]06'!J61</f>
        <v>320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150</v>
      </c>
      <c r="N59" s="16">
        <f>'[3]06'!O61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25.2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262.8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412.8</v>
      </c>
      <c r="AT59" s="8">
        <v>30.85</v>
      </c>
      <c r="AU59" s="8">
        <v>30.85</v>
      </c>
      <c r="AW59" s="198">
        <v>25.2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25.2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30.85</v>
      </c>
      <c r="BM59" s="8">
        <f t="shared" si="22"/>
        <v>30.85</v>
      </c>
      <c r="BN59" s="8">
        <f t="shared" si="23"/>
        <v>25.2</v>
      </c>
      <c r="BO59" s="8">
        <f t="shared" si="24"/>
        <v>32</v>
      </c>
      <c r="BP59" s="139">
        <f t="shared" si="25"/>
        <v>5.6500000000000021</v>
      </c>
      <c r="BQ59" s="139">
        <f t="shared" si="26"/>
        <v>-1.1499999999999986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990</v>
      </c>
      <c r="G60" s="16">
        <f>'[3]06'!G62</f>
        <v>0</v>
      </c>
      <c r="H60" s="17">
        <f t="shared" si="27"/>
        <v>1310</v>
      </c>
      <c r="I60" s="15">
        <f>'[3]06'!J62</f>
        <v>320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150</v>
      </c>
      <c r="N60" s="16">
        <f>'[3]06'!O62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25.2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262.8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412.8</v>
      </c>
      <c r="AT60" s="8">
        <v>30.85</v>
      </c>
      <c r="AU60" s="8">
        <v>30.85</v>
      </c>
      <c r="AW60" s="198">
        <v>25.2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25.2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30.85</v>
      </c>
      <c r="BM60" s="8">
        <f t="shared" si="22"/>
        <v>30.85</v>
      </c>
      <c r="BN60" s="8">
        <f t="shared" si="23"/>
        <v>25.2</v>
      </c>
      <c r="BO60" s="8">
        <f t="shared" si="24"/>
        <v>32</v>
      </c>
      <c r="BP60" s="139">
        <f t="shared" si="25"/>
        <v>5.6500000000000021</v>
      </c>
      <c r="BQ60" s="139">
        <f t="shared" si="26"/>
        <v>-1.1499999999999986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990</v>
      </c>
      <c r="G61" s="16">
        <f>'[3]06'!G63</f>
        <v>0</v>
      </c>
      <c r="H61" s="17">
        <f t="shared" si="27"/>
        <v>1310</v>
      </c>
      <c r="I61" s="15">
        <f>'[3]06'!J63</f>
        <v>320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150</v>
      </c>
      <c r="N61" s="16">
        <f>'[3]06'!O63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25.2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262.8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412.8</v>
      </c>
      <c r="AT61" s="8">
        <v>24.29</v>
      </c>
      <c r="AU61" s="8">
        <v>30.85</v>
      </c>
      <c r="AW61" s="198">
        <v>25.2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25.2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24.29</v>
      </c>
      <c r="BM61" s="8">
        <f t="shared" si="22"/>
        <v>30.85</v>
      </c>
      <c r="BN61" s="8">
        <f t="shared" si="23"/>
        <v>25.2</v>
      </c>
      <c r="BO61" s="8">
        <f t="shared" si="24"/>
        <v>32</v>
      </c>
      <c r="BP61" s="139">
        <f t="shared" si="25"/>
        <v>-0.91000000000000014</v>
      </c>
      <c r="BQ61" s="139">
        <f t="shared" si="26"/>
        <v>-1.1499999999999986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990</v>
      </c>
      <c r="G62" s="16">
        <f>'[3]06'!G64</f>
        <v>0</v>
      </c>
      <c r="H62" s="17">
        <f t="shared" si="27"/>
        <v>1310</v>
      </c>
      <c r="I62" s="15">
        <f>'[3]06'!J64</f>
        <v>320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150</v>
      </c>
      <c r="N62" s="16">
        <f>'[3]06'!O64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25.2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262.8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412.8</v>
      </c>
      <c r="AT62" s="8">
        <v>24.29</v>
      </c>
      <c r="AU62" s="8">
        <v>30.85</v>
      </c>
      <c r="AW62" s="198">
        <v>25.2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25.2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24.29</v>
      </c>
      <c r="BM62" s="8">
        <f t="shared" si="22"/>
        <v>30.85</v>
      </c>
      <c r="BN62" s="8">
        <f t="shared" si="23"/>
        <v>25.2</v>
      </c>
      <c r="BO62" s="8">
        <f t="shared" si="24"/>
        <v>32</v>
      </c>
      <c r="BP62" s="139">
        <f t="shared" si="25"/>
        <v>-0.91000000000000014</v>
      </c>
      <c r="BQ62" s="139">
        <f t="shared" si="26"/>
        <v>-1.1499999999999986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990</v>
      </c>
      <c r="G63" s="16">
        <f>'[3]06'!G65</f>
        <v>0</v>
      </c>
      <c r="H63" s="17">
        <f t="shared" si="27"/>
        <v>1310</v>
      </c>
      <c r="I63" s="15">
        <f>'[3]06'!J65</f>
        <v>320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150</v>
      </c>
      <c r="N63" s="16">
        <f>'[3]06'!O65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25.2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262.8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412.8</v>
      </c>
      <c r="AT63" s="8">
        <v>24.29</v>
      </c>
      <c r="AU63" s="8">
        <v>30.85</v>
      </c>
      <c r="AW63" s="198">
        <v>25.2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25.2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24.29</v>
      </c>
      <c r="BM63" s="8">
        <f t="shared" si="22"/>
        <v>30.85</v>
      </c>
      <c r="BN63" s="8">
        <f t="shared" si="23"/>
        <v>25.2</v>
      </c>
      <c r="BO63" s="8">
        <f t="shared" si="24"/>
        <v>32</v>
      </c>
      <c r="BP63" s="139">
        <f t="shared" si="25"/>
        <v>-0.91000000000000014</v>
      </c>
      <c r="BQ63" s="139">
        <f t="shared" si="26"/>
        <v>-1.1499999999999986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990</v>
      </c>
      <c r="G64" s="16">
        <f>'[3]06'!G66</f>
        <v>0</v>
      </c>
      <c r="H64" s="17">
        <f t="shared" si="27"/>
        <v>1310</v>
      </c>
      <c r="I64" s="15">
        <f>'[3]06'!J66</f>
        <v>320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150</v>
      </c>
      <c r="N64" s="16">
        <f>'[3]06'!O66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25.2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262.8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412.8</v>
      </c>
      <c r="AT64" s="8">
        <v>24.29</v>
      </c>
      <c r="AU64" s="8">
        <v>30.85</v>
      </c>
      <c r="AW64" s="198">
        <v>25.2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25.2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24.29</v>
      </c>
      <c r="BM64" s="8">
        <f t="shared" si="22"/>
        <v>30.85</v>
      </c>
      <c r="BN64" s="8">
        <f t="shared" si="23"/>
        <v>25.2</v>
      </c>
      <c r="BO64" s="8">
        <f t="shared" si="24"/>
        <v>32</v>
      </c>
      <c r="BP64" s="139">
        <f t="shared" si="25"/>
        <v>-0.91000000000000014</v>
      </c>
      <c r="BQ64" s="139">
        <f t="shared" si="26"/>
        <v>-1.1499999999999986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990</v>
      </c>
      <c r="G65" s="16">
        <f>'[3]06'!G67</f>
        <v>0</v>
      </c>
      <c r="H65" s="17">
        <f t="shared" si="27"/>
        <v>1310</v>
      </c>
      <c r="I65" s="15">
        <f>'[3]06'!J67</f>
        <v>320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150</v>
      </c>
      <c r="N65" s="16">
        <f>'[3]06'!O67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0.78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0.78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287.22000000000003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437.22</v>
      </c>
      <c r="AT65" s="8">
        <v>0.75</v>
      </c>
      <c r="AU65" s="8">
        <v>30.85</v>
      </c>
      <c r="AW65" s="198">
        <v>0.78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0.78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0.75</v>
      </c>
      <c r="BM65" s="8">
        <f t="shared" si="22"/>
        <v>30.85</v>
      </c>
      <c r="BN65" s="8">
        <f t="shared" si="23"/>
        <v>0.78</v>
      </c>
      <c r="BO65" s="8">
        <f t="shared" si="24"/>
        <v>32</v>
      </c>
      <c r="BP65" s="139">
        <f t="shared" si="25"/>
        <v>-3.0000000000000027E-2</v>
      </c>
      <c r="BQ65" s="139">
        <f t="shared" si="26"/>
        <v>-1.1499999999999986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990</v>
      </c>
      <c r="G66" s="16">
        <f>'[3]06'!G68</f>
        <v>0</v>
      </c>
      <c r="H66" s="17">
        <f t="shared" si="27"/>
        <v>1310</v>
      </c>
      <c r="I66" s="15">
        <f>'[3]06'!J68</f>
        <v>320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150</v>
      </c>
      <c r="N66" s="16">
        <f>'[3]06'!O68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0.78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0.78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287.22000000000003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437.22</v>
      </c>
      <c r="AT66" s="8">
        <v>0.75</v>
      </c>
      <c r="AU66" s="8">
        <v>30.85</v>
      </c>
      <c r="AW66" s="198">
        <v>0.78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0.78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0.75</v>
      </c>
      <c r="BM66" s="8">
        <f t="shared" si="22"/>
        <v>30.85</v>
      </c>
      <c r="BN66" s="8">
        <f t="shared" si="23"/>
        <v>0.78</v>
      </c>
      <c r="BO66" s="8">
        <f t="shared" si="24"/>
        <v>32</v>
      </c>
      <c r="BP66" s="139">
        <f t="shared" si="25"/>
        <v>-3.0000000000000027E-2</v>
      </c>
      <c r="BQ66" s="139">
        <f t="shared" si="26"/>
        <v>-1.1499999999999986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990</v>
      </c>
      <c r="G67" s="16">
        <f>'[3]06'!G69</f>
        <v>0</v>
      </c>
      <c r="H67" s="17">
        <f t="shared" si="27"/>
        <v>1310</v>
      </c>
      <c r="I67" s="15">
        <f>'[3]06'!J69</f>
        <v>320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180</v>
      </c>
      <c r="N67" s="16">
        <f>'[3]06'!O69</f>
        <v>0</v>
      </c>
      <c r="O67" s="17">
        <f t="shared" si="28"/>
        <v>500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180</v>
      </c>
      <c r="V67" s="16">
        <f t="shared" si="32"/>
        <v>0</v>
      </c>
      <c r="W67" s="17">
        <f t="shared" si="30"/>
        <v>500</v>
      </c>
      <c r="X67" s="8">
        <f t="shared" si="4"/>
        <v>0.78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0.78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287.22000000000003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180</v>
      </c>
      <c r="AQ67" s="8">
        <f t="shared" si="34"/>
        <v>0</v>
      </c>
      <c r="AR67" s="8">
        <f t="shared" si="18"/>
        <v>467.22</v>
      </c>
      <c r="AT67" s="8">
        <v>0.75</v>
      </c>
      <c r="AU67" s="8">
        <v>30.85</v>
      </c>
      <c r="AW67" s="198">
        <v>0.78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0.78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0.75</v>
      </c>
      <c r="BM67" s="8">
        <f t="shared" si="22"/>
        <v>30.85</v>
      </c>
      <c r="BN67" s="8">
        <f t="shared" si="23"/>
        <v>0.78</v>
      </c>
      <c r="BO67" s="8">
        <f t="shared" si="24"/>
        <v>32</v>
      </c>
      <c r="BP67" s="139">
        <f t="shared" si="25"/>
        <v>-3.0000000000000027E-2</v>
      </c>
      <c r="BQ67" s="139">
        <f t="shared" si="26"/>
        <v>-1.1499999999999986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990</v>
      </c>
      <c r="G68" s="16">
        <f>'[3]06'!G70</f>
        <v>0</v>
      </c>
      <c r="H68" s="17">
        <f t="shared" si="27"/>
        <v>1310</v>
      </c>
      <c r="I68" s="15">
        <f>'[3]06'!J70</f>
        <v>320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270</v>
      </c>
      <c r="N68" s="16">
        <f>'[3]06'!O70</f>
        <v>0</v>
      </c>
      <c r="O68" s="17">
        <f t="shared" si="28"/>
        <v>590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270</v>
      </c>
      <c r="V68" s="16">
        <f t="shared" si="32"/>
        <v>0</v>
      </c>
      <c r="W68" s="17">
        <f t="shared" si="30"/>
        <v>590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270</v>
      </c>
      <c r="AQ68" s="8">
        <f t="shared" si="34"/>
        <v>0</v>
      </c>
      <c r="AR68" s="8">
        <f t="shared" ref="AR68:AR98" si="50">SUM(AL68:AQ68)</f>
        <v>526</v>
      </c>
      <c r="AT68" s="8">
        <v>30.85</v>
      </c>
      <c r="AU68" s="8">
        <v>30.85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30.85</v>
      </c>
      <c r="BM68" s="8">
        <f t="shared" ref="BM68:BM98" si="54">AU68</f>
        <v>30.85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-1.1499999999999986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990</v>
      </c>
      <c r="G69" s="16">
        <f>'[3]06'!G71</f>
        <v>0</v>
      </c>
      <c r="H69" s="17">
        <f t="shared" ref="H69:H98" si="59">SUM(B69:G69)</f>
        <v>1310</v>
      </c>
      <c r="I69" s="15">
        <f>'[3]06'!J71</f>
        <v>320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240</v>
      </c>
      <c r="N69" s="16">
        <f>'[3]06'!O71</f>
        <v>0</v>
      </c>
      <c r="O69" s="17">
        <f t="shared" ref="O69:O98" si="60">SUM(I69:N69)</f>
        <v>560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240</v>
      </c>
      <c r="V69" s="16">
        <f t="shared" si="32"/>
        <v>0</v>
      </c>
      <c r="W69" s="17">
        <f t="shared" ref="W69:W98" si="61">SUM(Q69:V69)</f>
        <v>560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240</v>
      </c>
      <c r="AQ69" s="8">
        <f t="shared" si="34"/>
        <v>0</v>
      </c>
      <c r="AR69" s="8">
        <f t="shared" si="50"/>
        <v>496</v>
      </c>
      <c r="AT69" s="8">
        <v>30.85</v>
      </c>
      <c r="AU69" s="8">
        <v>30.85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30.85</v>
      </c>
      <c r="BM69" s="8">
        <f t="shared" si="54"/>
        <v>30.85</v>
      </c>
      <c r="BN69" s="8">
        <f t="shared" si="55"/>
        <v>32</v>
      </c>
      <c r="BO69" s="8">
        <f t="shared" si="56"/>
        <v>32</v>
      </c>
      <c r="BP69" s="139">
        <f t="shared" si="57"/>
        <v>-1.1499999999999986</v>
      </c>
      <c r="BQ69" s="139">
        <f t="shared" si="58"/>
        <v>-1.1499999999999986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990</v>
      </c>
      <c r="G70" s="16">
        <f>'[3]06'!G72</f>
        <v>0</v>
      </c>
      <c r="H70" s="17">
        <f t="shared" si="59"/>
        <v>1310</v>
      </c>
      <c r="I70" s="15">
        <f>'[3]06'!J72</f>
        <v>320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250</v>
      </c>
      <c r="N70" s="16">
        <f>'[3]06'!O72</f>
        <v>0</v>
      </c>
      <c r="O70" s="17">
        <f t="shared" si="60"/>
        <v>570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250</v>
      </c>
      <c r="V70" s="16">
        <f t="shared" si="32"/>
        <v>0</v>
      </c>
      <c r="W70" s="17">
        <f t="shared" si="61"/>
        <v>570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250</v>
      </c>
      <c r="AQ70" s="8">
        <f t="shared" si="34"/>
        <v>0</v>
      </c>
      <c r="AR70" s="8">
        <f t="shared" si="50"/>
        <v>506</v>
      </c>
      <c r="AT70" s="8">
        <v>30.85</v>
      </c>
      <c r="AU70" s="8">
        <v>30.85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30.85</v>
      </c>
      <c r="BM70" s="8">
        <f t="shared" si="54"/>
        <v>30.85</v>
      </c>
      <c r="BN70" s="8">
        <f t="shared" si="55"/>
        <v>32</v>
      </c>
      <c r="BO70" s="8">
        <f t="shared" si="56"/>
        <v>32</v>
      </c>
      <c r="BP70" s="139">
        <f t="shared" si="57"/>
        <v>-1.1499999999999986</v>
      </c>
      <c r="BQ70" s="139">
        <f t="shared" si="58"/>
        <v>-1.1499999999999986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990</v>
      </c>
      <c r="G71" s="16">
        <f>'[3]06'!G73</f>
        <v>0</v>
      </c>
      <c r="H71" s="17">
        <f t="shared" si="59"/>
        <v>1310</v>
      </c>
      <c r="I71" s="15">
        <f>'[3]06'!J73</f>
        <v>320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250</v>
      </c>
      <c r="N71" s="16">
        <f>'[3]06'!O73</f>
        <v>0</v>
      </c>
      <c r="O71" s="17">
        <f t="shared" si="60"/>
        <v>570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250</v>
      </c>
      <c r="V71" s="16">
        <f t="shared" si="32"/>
        <v>0</v>
      </c>
      <c r="W71" s="17">
        <f t="shared" si="61"/>
        <v>570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250</v>
      </c>
      <c r="AQ71" s="8">
        <f t="shared" si="34"/>
        <v>0</v>
      </c>
      <c r="AR71" s="8">
        <f t="shared" si="50"/>
        <v>506</v>
      </c>
      <c r="AT71" s="8">
        <v>30.85</v>
      </c>
      <c r="AU71" s="8">
        <v>30.85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30.85</v>
      </c>
      <c r="BM71" s="8">
        <f t="shared" si="54"/>
        <v>30.85</v>
      </c>
      <c r="BN71" s="8">
        <f t="shared" si="55"/>
        <v>32</v>
      </c>
      <c r="BO71" s="8">
        <f t="shared" si="56"/>
        <v>32</v>
      </c>
      <c r="BP71" s="139">
        <f t="shared" si="57"/>
        <v>-1.1499999999999986</v>
      </c>
      <c r="BQ71" s="139">
        <f t="shared" si="58"/>
        <v>-1.1499999999999986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990</v>
      </c>
      <c r="G72" s="16">
        <f>'[3]06'!G74</f>
        <v>0</v>
      </c>
      <c r="H72" s="17">
        <f t="shared" si="59"/>
        <v>1310</v>
      </c>
      <c r="I72" s="15">
        <f>'[3]06'!J74</f>
        <v>320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320</v>
      </c>
      <c r="N72" s="16">
        <f>'[3]06'!O74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T72" s="8">
        <v>30.85</v>
      </c>
      <c r="AU72" s="8">
        <v>30.85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30.85</v>
      </c>
      <c r="BM72" s="8">
        <f t="shared" si="54"/>
        <v>30.85</v>
      </c>
      <c r="BN72" s="8">
        <f t="shared" si="55"/>
        <v>32</v>
      </c>
      <c r="BO72" s="8">
        <f t="shared" si="56"/>
        <v>32</v>
      </c>
      <c r="BP72" s="139">
        <f t="shared" si="57"/>
        <v>-1.1499999999999986</v>
      </c>
      <c r="BQ72" s="139">
        <f t="shared" si="58"/>
        <v>-1.1499999999999986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990</v>
      </c>
      <c r="G73" s="16">
        <f>'[3]06'!G75</f>
        <v>0</v>
      </c>
      <c r="H73" s="17">
        <f t="shared" si="59"/>
        <v>1310</v>
      </c>
      <c r="I73" s="15">
        <f>'[3]06'!J75</f>
        <v>320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320</v>
      </c>
      <c r="N73" s="16">
        <f>'[3]06'!O75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T73" s="8">
        <v>30.85</v>
      </c>
      <c r="AU73" s="8">
        <v>30.85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30.85</v>
      </c>
      <c r="BM73" s="8">
        <f t="shared" si="54"/>
        <v>30.85</v>
      </c>
      <c r="BN73" s="8">
        <f t="shared" si="55"/>
        <v>32</v>
      </c>
      <c r="BO73" s="8">
        <f t="shared" si="56"/>
        <v>32</v>
      </c>
      <c r="BP73" s="139">
        <f t="shared" si="57"/>
        <v>-1.1499999999999986</v>
      </c>
      <c r="BQ73" s="139">
        <f t="shared" si="58"/>
        <v>-1.1499999999999986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990</v>
      </c>
      <c r="G74" s="16">
        <f>'[3]06'!G76</f>
        <v>0</v>
      </c>
      <c r="H74" s="17">
        <f t="shared" si="59"/>
        <v>1310</v>
      </c>
      <c r="I74" s="15">
        <f>'[3]06'!J76</f>
        <v>320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300</v>
      </c>
      <c r="N74" s="16">
        <f>'[3]06'!O76</f>
        <v>0</v>
      </c>
      <c r="O74" s="17">
        <f t="shared" si="60"/>
        <v>620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300</v>
      </c>
      <c r="V74" s="16">
        <f t="shared" si="32"/>
        <v>0</v>
      </c>
      <c r="W74" s="17">
        <f t="shared" si="61"/>
        <v>620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300</v>
      </c>
      <c r="AQ74" s="8">
        <f t="shared" si="34"/>
        <v>0</v>
      </c>
      <c r="AR74" s="8">
        <f t="shared" si="50"/>
        <v>556</v>
      </c>
      <c r="AT74" s="8">
        <v>30.85</v>
      </c>
      <c r="AU74" s="8">
        <v>30.85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30.85</v>
      </c>
      <c r="BM74" s="8">
        <f t="shared" si="54"/>
        <v>30.85</v>
      </c>
      <c r="BN74" s="8">
        <f t="shared" si="55"/>
        <v>32</v>
      </c>
      <c r="BO74" s="8">
        <f t="shared" si="56"/>
        <v>32</v>
      </c>
      <c r="BP74" s="139">
        <f t="shared" si="57"/>
        <v>-1.1499999999999986</v>
      </c>
      <c r="BQ74" s="139">
        <f t="shared" si="58"/>
        <v>-1.1499999999999986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1010</v>
      </c>
      <c r="G75" s="16">
        <f>'[3]06'!G77</f>
        <v>0</v>
      </c>
      <c r="H75" s="17">
        <f t="shared" si="59"/>
        <v>1330</v>
      </c>
      <c r="I75" s="15">
        <f>'[3]06'!J77</f>
        <v>320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320</v>
      </c>
      <c r="N75" s="16">
        <f>'[3]06'!O77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30.85</v>
      </c>
      <c r="AU75" s="8">
        <v>30.85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30.85</v>
      </c>
      <c r="BM75" s="8">
        <f t="shared" si="54"/>
        <v>30.85</v>
      </c>
      <c r="BN75" s="8">
        <f t="shared" si="55"/>
        <v>32</v>
      </c>
      <c r="BO75" s="8">
        <f t="shared" si="56"/>
        <v>32</v>
      </c>
      <c r="BP75" s="139">
        <f t="shared" si="57"/>
        <v>-1.1499999999999986</v>
      </c>
      <c r="BQ75" s="139">
        <f t="shared" si="58"/>
        <v>-1.1499999999999986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1010</v>
      </c>
      <c r="G76" s="16">
        <f>'[3]06'!G78</f>
        <v>0</v>
      </c>
      <c r="H76" s="17">
        <f t="shared" si="59"/>
        <v>1330</v>
      </c>
      <c r="I76" s="15">
        <f>'[3]06'!J78</f>
        <v>320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320</v>
      </c>
      <c r="N76" s="16">
        <f>'[3]06'!O78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30.85</v>
      </c>
      <c r="AU76" s="8">
        <v>30.85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30.85</v>
      </c>
      <c r="BM76" s="8">
        <f t="shared" si="54"/>
        <v>30.85</v>
      </c>
      <c r="BN76" s="8">
        <f t="shared" si="55"/>
        <v>32</v>
      </c>
      <c r="BO76" s="8">
        <f t="shared" si="56"/>
        <v>32</v>
      </c>
      <c r="BP76" s="139">
        <f t="shared" si="57"/>
        <v>-1.1499999999999986</v>
      </c>
      <c r="BQ76" s="139">
        <f t="shared" si="58"/>
        <v>-1.1499999999999986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1010</v>
      </c>
      <c r="G77" s="16">
        <f>'[3]06'!G79</f>
        <v>0</v>
      </c>
      <c r="H77" s="17">
        <f t="shared" si="59"/>
        <v>1330</v>
      </c>
      <c r="I77" s="15">
        <f>'[3]06'!J79</f>
        <v>320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320</v>
      </c>
      <c r="N77" s="16">
        <f>'[3]06'!O79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30.85</v>
      </c>
      <c r="AU77" s="8">
        <v>30.85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30.85</v>
      </c>
      <c r="BM77" s="8">
        <f t="shared" si="54"/>
        <v>30.85</v>
      </c>
      <c r="BN77" s="8">
        <f t="shared" si="55"/>
        <v>32</v>
      </c>
      <c r="BO77" s="8">
        <f t="shared" si="56"/>
        <v>32</v>
      </c>
      <c r="BP77" s="139">
        <f t="shared" si="57"/>
        <v>-1.1499999999999986</v>
      </c>
      <c r="BQ77" s="139">
        <f t="shared" si="58"/>
        <v>-1.1499999999999986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1010</v>
      </c>
      <c r="G78" s="16">
        <f>'[3]06'!G80</f>
        <v>0</v>
      </c>
      <c r="H78" s="17">
        <f t="shared" si="59"/>
        <v>1330</v>
      </c>
      <c r="I78" s="15">
        <f>'[3]06'!J80</f>
        <v>320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300</v>
      </c>
      <c r="N78" s="16">
        <f>'[3]06'!O80</f>
        <v>0</v>
      </c>
      <c r="O78" s="17">
        <f t="shared" si="60"/>
        <v>620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300</v>
      </c>
      <c r="V78" s="16">
        <f t="shared" si="32"/>
        <v>0</v>
      </c>
      <c r="W78" s="17">
        <f t="shared" si="61"/>
        <v>620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300</v>
      </c>
      <c r="AQ78" s="8">
        <f t="shared" si="34"/>
        <v>0</v>
      </c>
      <c r="AR78" s="8">
        <f t="shared" si="50"/>
        <v>556</v>
      </c>
      <c r="AT78" s="8">
        <v>30.85</v>
      </c>
      <c r="AU78" s="8">
        <v>30.85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30.85</v>
      </c>
      <c r="BM78" s="8">
        <f t="shared" si="54"/>
        <v>30.85</v>
      </c>
      <c r="BN78" s="8">
        <f t="shared" si="55"/>
        <v>32</v>
      </c>
      <c r="BO78" s="8">
        <f t="shared" si="56"/>
        <v>32</v>
      </c>
      <c r="BP78" s="139">
        <f t="shared" si="57"/>
        <v>-1.1499999999999986</v>
      </c>
      <c r="BQ78" s="139">
        <f t="shared" si="58"/>
        <v>-1.1499999999999986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1010</v>
      </c>
      <c r="G79" s="16">
        <f>'[3]06'!G81</f>
        <v>0</v>
      </c>
      <c r="H79" s="17">
        <f t="shared" si="59"/>
        <v>1330</v>
      </c>
      <c r="I79" s="15">
        <f>'[3]06'!J81</f>
        <v>320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300</v>
      </c>
      <c r="N79" s="16">
        <f>'[3]06'!O81</f>
        <v>0</v>
      </c>
      <c r="O79" s="17">
        <f t="shared" si="60"/>
        <v>620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300</v>
      </c>
      <c r="V79" s="16">
        <f t="shared" si="32"/>
        <v>0</v>
      </c>
      <c r="W79" s="17">
        <f t="shared" si="61"/>
        <v>620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300</v>
      </c>
      <c r="AQ79" s="8">
        <f t="shared" si="34"/>
        <v>0</v>
      </c>
      <c r="AR79" s="8">
        <f t="shared" si="50"/>
        <v>556</v>
      </c>
      <c r="AT79" s="8">
        <v>30.85</v>
      </c>
      <c r="AU79" s="8">
        <v>30.85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30.85</v>
      </c>
      <c r="BM79" s="8">
        <f t="shared" si="54"/>
        <v>30.85</v>
      </c>
      <c r="BN79" s="8">
        <f t="shared" si="55"/>
        <v>32</v>
      </c>
      <c r="BO79" s="8">
        <f t="shared" si="56"/>
        <v>32</v>
      </c>
      <c r="BP79" s="139">
        <f t="shared" si="57"/>
        <v>-1.1499999999999986</v>
      </c>
      <c r="BQ79" s="139">
        <f t="shared" si="58"/>
        <v>-1.1499999999999986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1010</v>
      </c>
      <c r="G80" s="16">
        <f>'[3]06'!G82</f>
        <v>0</v>
      </c>
      <c r="H80" s="17">
        <f t="shared" si="59"/>
        <v>1330</v>
      </c>
      <c r="I80" s="15">
        <f>'[3]06'!J82</f>
        <v>320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290</v>
      </c>
      <c r="N80" s="16">
        <f>'[3]06'!O82</f>
        <v>0</v>
      </c>
      <c r="O80" s="17">
        <f t="shared" si="60"/>
        <v>610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290</v>
      </c>
      <c r="V80" s="16">
        <f t="shared" si="32"/>
        <v>0</v>
      </c>
      <c r="W80" s="17">
        <f t="shared" si="61"/>
        <v>610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290</v>
      </c>
      <c r="AQ80" s="8">
        <f t="shared" si="34"/>
        <v>0</v>
      </c>
      <c r="AR80" s="8">
        <f t="shared" si="50"/>
        <v>546</v>
      </c>
      <c r="AT80" s="8">
        <v>30.85</v>
      </c>
      <c r="AU80" s="8">
        <v>30.85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30.85</v>
      </c>
      <c r="BM80" s="8">
        <f t="shared" si="54"/>
        <v>30.85</v>
      </c>
      <c r="BN80" s="8">
        <f t="shared" si="55"/>
        <v>32</v>
      </c>
      <c r="BO80" s="8">
        <f t="shared" si="56"/>
        <v>32</v>
      </c>
      <c r="BP80" s="139">
        <f t="shared" si="57"/>
        <v>-1.1499999999999986</v>
      </c>
      <c r="BQ80" s="139">
        <f t="shared" si="58"/>
        <v>-1.1499999999999986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1010</v>
      </c>
      <c r="G81" s="16">
        <f>'[3]06'!G83</f>
        <v>0</v>
      </c>
      <c r="H81" s="17">
        <f t="shared" si="59"/>
        <v>1330</v>
      </c>
      <c r="I81" s="15">
        <f>'[3]06'!J83</f>
        <v>320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300</v>
      </c>
      <c r="N81" s="16">
        <f>'[3]06'!O83</f>
        <v>0</v>
      </c>
      <c r="O81" s="17">
        <f t="shared" si="60"/>
        <v>620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300</v>
      </c>
      <c r="V81" s="16">
        <f t="shared" si="32"/>
        <v>0</v>
      </c>
      <c r="W81" s="17">
        <f t="shared" si="61"/>
        <v>620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300</v>
      </c>
      <c r="AQ81" s="8">
        <f t="shared" si="34"/>
        <v>0</v>
      </c>
      <c r="AR81" s="8">
        <f t="shared" si="50"/>
        <v>556</v>
      </c>
      <c r="AT81" s="8">
        <v>30.85</v>
      </c>
      <c r="AU81" s="8">
        <v>30.85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30.85</v>
      </c>
      <c r="BM81" s="8">
        <f t="shared" si="54"/>
        <v>30.85</v>
      </c>
      <c r="BN81" s="8">
        <f t="shared" si="55"/>
        <v>32</v>
      </c>
      <c r="BO81" s="8">
        <f t="shared" si="56"/>
        <v>32</v>
      </c>
      <c r="BP81" s="139">
        <f t="shared" si="57"/>
        <v>-1.1499999999999986</v>
      </c>
      <c r="BQ81" s="139">
        <f t="shared" si="58"/>
        <v>-1.1499999999999986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1010</v>
      </c>
      <c r="G82" s="16">
        <f>'[3]06'!G84</f>
        <v>0</v>
      </c>
      <c r="H82" s="17">
        <f t="shared" si="59"/>
        <v>1330</v>
      </c>
      <c r="I82" s="15">
        <f>'[3]06'!J84</f>
        <v>320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300</v>
      </c>
      <c r="N82" s="16">
        <f>'[3]06'!O84</f>
        <v>0</v>
      </c>
      <c r="O82" s="17">
        <f t="shared" si="60"/>
        <v>620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300</v>
      </c>
      <c r="V82" s="16">
        <f t="shared" si="32"/>
        <v>0</v>
      </c>
      <c r="W82" s="17">
        <f t="shared" si="61"/>
        <v>620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300</v>
      </c>
      <c r="AQ82" s="8">
        <f t="shared" si="34"/>
        <v>0</v>
      </c>
      <c r="AR82" s="8">
        <f t="shared" si="50"/>
        <v>556</v>
      </c>
      <c r="AT82" s="8">
        <v>30.85</v>
      </c>
      <c r="AU82" s="8">
        <v>30.85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30.85</v>
      </c>
      <c r="BM82" s="8">
        <f t="shared" si="54"/>
        <v>30.85</v>
      </c>
      <c r="BN82" s="8">
        <f t="shared" si="55"/>
        <v>32</v>
      </c>
      <c r="BO82" s="8">
        <f t="shared" si="56"/>
        <v>32</v>
      </c>
      <c r="BP82" s="139">
        <f t="shared" si="57"/>
        <v>-1.1499999999999986</v>
      </c>
      <c r="BQ82" s="139">
        <f t="shared" si="58"/>
        <v>-1.1499999999999986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1010</v>
      </c>
      <c r="G83" s="16">
        <f>'[3]06'!G85</f>
        <v>0</v>
      </c>
      <c r="H83" s="17">
        <f t="shared" si="59"/>
        <v>1330</v>
      </c>
      <c r="I83" s="15">
        <f>'[3]06'!J85</f>
        <v>320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220</v>
      </c>
      <c r="N83" s="16">
        <f>'[3]06'!O85</f>
        <v>0</v>
      </c>
      <c r="O83" s="17">
        <f t="shared" si="60"/>
        <v>540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220</v>
      </c>
      <c r="V83" s="16">
        <f t="shared" si="32"/>
        <v>0</v>
      </c>
      <c r="W83" s="17">
        <f t="shared" si="61"/>
        <v>540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220</v>
      </c>
      <c r="AQ83" s="8">
        <f t="shared" si="34"/>
        <v>0</v>
      </c>
      <c r="AR83" s="8">
        <f t="shared" si="50"/>
        <v>476</v>
      </c>
      <c r="AT83" s="8">
        <v>30.85</v>
      </c>
      <c r="AU83" s="8">
        <v>30.85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30.85</v>
      </c>
      <c r="BM83" s="8">
        <f t="shared" si="54"/>
        <v>30.85</v>
      </c>
      <c r="BN83" s="8">
        <f t="shared" si="55"/>
        <v>32</v>
      </c>
      <c r="BO83" s="8">
        <f t="shared" si="56"/>
        <v>32</v>
      </c>
      <c r="BP83" s="139">
        <f t="shared" si="57"/>
        <v>-1.1499999999999986</v>
      </c>
      <c r="BQ83" s="139">
        <f t="shared" si="58"/>
        <v>-1.1499999999999986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1010</v>
      </c>
      <c r="G84" s="16">
        <f>'[3]06'!G86</f>
        <v>0</v>
      </c>
      <c r="H84" s="17">
        <f t="shared" si="59"/>
        <v>1330</v>
      </c>
      <c r="I84" s="15">
        <f>'[3]06'!J86</f>
        <v>320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150</v>
      </c>
      <c r="N84" s="16">
        <f>'[3]06'!O86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30.85</v>
      </c>
      <c r="AU84" s="8">
        <v>30.85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30.85</v>
      </c>
      <c r="BM84" s="8">
        <f t="shared" si="54"/>
        <v>30.85</v>
      </c>
      <c r="BN84" s="8">
        <f t="shared" si="55"/>
        <v>32</v>
      </c>
      <c r="BO84" s="8">
        <f t="shared" si="56"/>
        <v>32</v>
      </c>
      <c r="BP84" s="139">
        <f t="shared" si="57"/>
        <v>-1.1499999999999986</v>
      </c>
      <c r="BQ84" s="139">
        <f t="shared" si="58"/>
        <v>-1.1499999999999986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1010</v>
      </c>
      <c r="G85" s="16">
        <f>'[3]06'!G87</f>
        <v>0</v>
      </c>
      <c r="H85" s="17">
        <f t="shared" si="59"/>
        <v>1330</v>
      </c>
      <c r="I85" s="15">
        <f>'[3]06'!J87</f>
        <v>320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150</v>
      </c>
      <c r="N85" s="16">
        <f>'[3]06'!O87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30.85</v>
      </c>
      <c r="AU85" s="8">
        <v>30.85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30.85</v>
      </c>
      <c r="BM85" s="8">
        <f t="shared" si="54"/>
        <v>30.85</v>
      </c>
      <c r="BN85" s="8">
        <f t="shared" si="55"/>
        <v>32</v>
      </c>
      <c r="BO85" s="8">
        <f t="shared" si="56"/>
        <v>32</v>
      </c>
      <c r="BP85" s="139">
        <f t="shared" si="57"/>
        <v>-1.1499999999999986</v>
      </c>
      <c r="BQ85" s="139">
        <f t="shared" si="58"/>
        <v>-1.1499999999999986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1010</v>
      </c>
      <c r="G86" s="16">
        <f>'[3]06'!G88</f>
        <v>0</v>
      </c>
      <c r="H86" s="17">
        <f t="shared" si="59"/>
        <v>1330</v>
      </c>
      <c r="I86" s="15">
        <f>'[3]06'!J88</f>
        <v>320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150</v>
      </c>
      <c r="N86" s="16">
        <f>'[3]06'!O88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30.85</v>
      </c>
      <c r="AU86" s="8">
        <v>30.85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30.85</v>
      </c>
      <c r="BM86" s="8">
        <f t="shared" si="54"/>
        <v>30.85</v>
      </c>
      <c r="BN86" s="8">
        <f t="shared" si="55"/>
        <v>32</v>
      </c>
      <c r="BO86" s="8">
        <f t="shared" si="56"/>
        <v>32</v>
      </c>
      <c r="BP86" s="139">
        <f t="shared" si="57"/>
        <v>-1.1499999999999986</v>
      </c>
      <c r="BQ86" s="139">
        <f t="shared" si="58"/>
        <v>-1.1499999999999986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1010</v>
      </c>
      <c r="G87" s="16">
        <f>'[3]06'!G89</f>
        <v>0</v>
      </c>
      <c r="H87" s="17">
        <f t="shared" si="59"/>
        <v>1330</v>
      </c>
      <c r="I87" s="15">
        <f>'[3]06'!J89</f>
        <v>320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150</v>
      </c>
      <c r="N87" s="16">
        <f>'[3]06'!O89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30.85</v>
      </c>
      <c r="AU87" s="8">
        <v>30.85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30.85</v>
      </c>
      <c r="BM87" s="8">
        <f t="shared" si="54"/>
        <v>30.85</v>
      </c>
      <c r="BN87" s="8">
        <f t="shared" si="55"/>
        <v>32</v>
      </c>
      <c r="BO87" s="8">
        <f t="shared" si="56"/>
        <v>32</v>
      </c>
      <c r="BP87" s="139">
        <f t="shared" si="57"/>
        <v>-1.1499999999999986</v>
      </c>
      <c r="BQ87" s="139">
        <f t="shared" si="58"/>
        <v>-1.1499999999999986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1010</v>
      </c>
      <c r="G88" s="16">
        <f>'[3]06'!G90</f>
        <v>0</v>
      </c>
      <c r="H88" s="17">
        <f t="shared" si="59"/>
        <v>1330</v>
      </c>
      <c r="I88" s="15">
        <f>'[3]06'!J90</f>
        <v>320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150</v>
      </c>
      <c r="N88" s="16">
        <f>'[3]06'!O90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30.85</v>
      </c>
      <c r="AU88" s="8">
        <v>30.85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30.85</v>
      </c>
      <c r="BM88" s="8">
        <f t="shared" si="54"/>
        <v>30.85</v>
      </c>
      <c r="BN88" s="8">
        <f t="shared" si="55"/>
        <v>32</v>
      </c>
      <c r="BO88" s="8">
        <f t="shared" si="56"/>
        <v>32</v>
      </c>
      <c r="BP88" s="139">
        <f t="shared" si="57"/>
        <v>-1.1499999999999986</v>
      </c>
      <c r="BQ88" s="139">
        <f t="shared" si="58"/>
        <v>-1.1499999999999986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1010</v>
      </c>
      <c r="G89" s="16">
        <f>'[3]06'!G91</f>
        <v>0</v>
      </c>
      <c r="H89" s="17">
        <f t="shared" si="59"/>
        <v>1330</v>
      </c>
      <c r="I89" s="15">
        <f>'[3]06'!J91</f>
        <v>320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150</v>
      </c>
      <c r="N89" s="16">
        <f>'[3]06'!O91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25.2</v>
      </c>
      <c r="AL89" s="8">
        <f t="shared" si="35"/>
        <v>262.8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412.8</v>
      </c>
      <c r="AT89" s="8">
        <v>30.85</v>
      </c>
      <c r="AU89" s="8">
        <v>24.29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25.2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25.2</v>
      </c>
      <c r="BL89" s="8">
        <f t="shared" si="53"/>
        <v>30.85</v>
      </c>
      <c r="BM89" s="8">
        <f t="shared" si="54"/>
        <v>24.29</v>
      </c>
      <c r="BN89" s="8">
        <f t="shared" si="55"/>
        <v>32</v>
      </c>
      <c r="BO89" s="8">
        <f t="shared" si="56"/>
        <v>25.2</v>
      </c>
      <c r="BP89" s="139">
        <f t="shared" si="57"/>
        <v>-1.1499999999999986</v>
      </c>
      <c r="BQ89" s="139">
        <f t="shared" si="58"/>
        <v>-0.91000000000000014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1010</v>
      </c>
      <c r="G90" s="16">
        <f>'[3]06'!G92</f>
        <v>0</v>
      </c>
      <c r="H90" s="17">
        <f t="shared" si="59"/>
        <v>1330</v>
      </c>
      <c r="I90" s="15">
        <f>'[3]06'!J92</f>
        <v>320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150</v>
      </c>
      <c r="N90" s="16">
        <f>'[3]06'!O92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25.2</v>
      </c>
      <c r="AL90" s="8">
        <f t="shared" si="35"/>
        <v>262.8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412.8</v>
      </c>
      <c r="AT90" s="8">
        <v>30.85</v>
      </c>
      <c r="AU90" s="8">
        <v>24.29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25.2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25.2</v>
      </c>
      <c r="BL90" s="8">
        <f t="shared" si="53"/>
        <v>30.85</v>
      </c>
      <c r="BM90" s="8">
        <f t="shared" si="54"/>
        <v>24.29</v>
      </c>
      <c r="BN90" s="8">
        <f t="shared" si="55"/>
        <v>32</v>
      </c>
      <c r="BO90" s="8">
        <f t="shared" si="56"/>
        <v>25.2</v>
      </c>
      <c r="BP90" s="139">
        <f t="shared" si="57"/>
        <v>-1.1499999999999986</v>
      </c>
      <c r="BQ90" s="139">
        <f t="shared" si="58"/>
        <v>-0.91000000000000014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1010</v>
      </c>
      <c r="G91" s="16">
        <f>'[3]06'!G93</f>
        <v>0</v>
      </c>
      <c r="H91" s="17">
        <f t="shared" si="59"/>
        <v>1330</v>
      </c>
      <c r="I91" s="15">
        <f>'[3]06'!J93</f>
        <v>320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150</v>
      </c>
      <c r="N91" s="16">
        <f>'[3]06'!O93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25.2</v>
      </c>
      <c r="AL91" s="8">
        <f t="shared" si="35"/>
        <v>262.8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412.8</v>
      </c>
      <c r="AT91" s="8">
        <v>30.85</v>
      </c>
      <c r="AU91" s="8">
        <v>24.29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25.2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25.2</v>
      </c>
      <c r="BL91" s="8">
        <f t="shared" si="53"/>
        <v>30.85</v>
      </c>
      <c r="BM91" s="8">
        <f t="shared" si="54"/>
        <v>24.29</v>
      </c>
      <c r="BN91" s="8">
        <f t="shared" si="55"/>
        <v>32</v>
      </c>
      <c r="BO91" s="8">
        <f t="shared" si="56"/>
        <v>25.2</v>
      </c>
      <c r="BP91" s="139">
        <f t="shared" si="57"/>
        <v>-1.1499999999999986</v>
      </c>
      <c r="BQ91" s="139">
        <f t="shared" si="58"/>
        <v>-0.91000000000000014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1010</v>
      </c>
      <c r="G92" s="16">
        <f>'[3]06'!G94</f>
        <v>0</v>
      </c>
      <c r="H92" s="17">
        <f t="shared" si="59"/>
        <v>1330</v>
      </c>
      <c r="I92" s="15">
        <f>'[3]06'!J94</f>
        <v>320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150</v>
      </c>
      <c r="N92" s="16">
        <f>'[3]06'!O94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25.2</v>
      </c>
      <c r="AL92" s="8">
        <f t="shared" si="35"/>
        <v>262.8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412.8</v>
      </c>
      <c r="AT92" s="8">
        <v>30.85</v>
      </c>
      <c r="AU92" s="8">
        <v>24.29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25.2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25.2</v>
      </c>
      <c r="BL92" s="8">
        <f t="shared" si="53"/>
        <v>30.85</v>
      </c>
      <c r="BM92" s="8">
        <f t="shared" si="54"/>
        <v>24.29</v>
      </c>
      <c r="BN92" s="8">
        <f t="shared" si="55"/>
        <v>32</v>
      </c>
      <c r="BO92" s="8">
        <f t="shared" si="56"/>
        <v>25.2</v>
      </c>
      <c r="BP92" s="139">
        <f t="shared" si="57"/>
        <v>-1.1499999999999986</v>
      </c>
      <c r="BQ92" s="139">
        <f t="shared" si="58"/>
        <v>-0.91000000000000014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1010</v>
      </c>
      <c r="G93" s="16">
        <f>'[3]06'!G95</f>
        <v>0</v>
      </c>
      <c r="H93" s="17">
        <f t="shared" si="59"/>
        <v>1330</v>
      </c>
      <c r="I93" s="15">
        <f>'[3]06'!J95</f>
        <v>320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150</v>
      </c>
      <c r="N93" s="16">
        <f>'[3]06'!O95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25.2</v>
      </c>
      <c r="AL93" s="8">
        <f t="shared" si="35"/>
        <v>262.8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412.8</v>
      </c>
      <c r="AT93" s="8">
        <v>30.85</v>
      </c>
      <c r="AU93" s="8">
        <v>24.29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25.2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25.2</v>
      </c>
      <c r="BL93" s="8">
        <f t="shared" si="53"/>
        <v>30.85</v>
      </c>
      <c r="BM93" s="8">
        <f t="shared" si="54"/>
        <v>24.29</v>
      </c>
      <c r="BN93" s="8">
        <f t="shared" si="55"/>
        <v>32</v>
      </c>
      <c r="BO93" s="8">
        <f t="shared" si="56"/>
        <v>25.2</v>
      </c>
      <c r="BP93" s="139">
        <f t="shared" si="57"/>
        <v>-1.1499999999999986</v>
      </c>
      <c r="BQ93" s="139">
        <f t="shared" si="58"/>
        <v>-0.91000000000000014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1010</v>
      </c>
      <c r="G94" s="16">
        <f>'[3]06'!G96</f>
        <v>0</v>
      </c>
      <c r="H94" s="17">
        <f t="shared" si="59"/>
        <v>1330</v>
      </c>
      <c r="I94" s="15">
        <f>'[3]06'!J96</f>
        <v>320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150</v>
      </c>
      <c r="N94" s="16">
        <f>'[3]06'!O96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25.2</v>
      </c>
      <c r="AL94" s="8">
        <f t="shared" si="35"/>
        <v>262.8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412.8</v>
      </c>
      <c r="AT94" s="8">
        <v>30.85</v>
      </c>
      <c r="AU94" s="8">
        <v>24.29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25.2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25.2</v>
      </c>
      <c r="BL94" s="8">
        <f t="shared" si="53"/>
        <v>30.85</v>
      </c>
      <c r="BM94" s="8">
        <f t="shared" si="54"/>
        <v>24.29</v>
      </c>
      <c r="BN94" s="8">
        <f t="shared" si="55"/>
        <v>32</v>
      </c>
      <c r="BO94" s="8">
        <f t="shared" si="56"/>
        <v>25.2</v>
      </c>
      <c r="BP94" s="139">
        <f t="shared" si="57"/>
        <v>-1.1499999999999986</v>
      </c>
      <c r="BQ94" s="139">
        <f t="shared" si="58"/>
        <v>-0.91000000000000014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1010</v>
      </c>
      <c r="G95" s="16">
        <f>'[3]06'!G97</f>
        <v>0</v>
      </c>
      <c r="H95" s="17">
        <f t="shared" si="59"/>
        <v>1330</v>
      </c>
      <c r="I95" s="15">
        <f>'[3]06'!J97</f>
        <v>320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150</v>
      </c>
      <c r="N95" s="16">
        <f>'[3]06'!O97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25.2</v>
      </c>
      <c r="AL95" s="8">
        <f t="shared" si="35"/>
        <v>262.8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412.8</v>
      </c>
      <c r="AT95" s="8">
        <v>30.85</v>
      </c>
      <c r="AU95" s="8">
        <v>24.29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25.2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25.2</v>
      </c>
      <c r="BL95" s="8">
        <f t="shared" si="53"/>
        <v>30.85</v>
      </c>
      <c r="BM95" s="8">
        <f t="shared" si="54"/>
        <v>24.29</v>
      </c>
      <c r="BN95" s="8">
        <f t="shared" si="55"/>
        <v>32</v>
      </c>
      <c r="BO95" s="8">
        <f t="shared" si="56"/>
        <v>25.2</v>
      </c>
      <c r="BP95" s="139">
        <f t="shared" si="57"/>
        <v>-1.1499999999999986</v>
      </c>
      <c r="BQ95" s="139">
        <f t="shared" si="58"/>
        <v>-0.91000000000000014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1010</v>
      </c>
      <c r="G96" s="16">
        <f>'[3]06'!G98</f>
        <v>0</v>
      </c>
      <c r="H96" s="17">
        <f t="shared" si="59"/>
        <v>1330</v>
      </c>
      <c r="I96" s="15">
        <f>'[3]06'!J98</f>
        <v>320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150</v>
      </c>
      <c r="N96" s="16">
        <f>'[3]06'!O98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25.2</v>
      </c>
      <c r="AL96" s="8">
        <f t="shared" si="35"/>
        <v>262.8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412.8</v>
      </c>
      <c r="AT96" s="8">
        <v>30.85</v>
      </c>
      <c r="AU96" s="8">
        <v>24.29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25.2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25.2</v>
      </c>
      <c r="BL96" s="8">
        <f t="shared" si="53"/>
        <v>30.85</v>
      </c>
      <c r="BM96" s="8">
        <f t="shared" si="54"/>
        <v>24.29</v>
      </c>
      <c r="BN96" s="8">
        <f t="shared" si="55"/>
        <v>32</v>
      </c>
      <c r="BO96" s="8">
        <f t="shared" si="56"/>
        <v>25.2</v>
      </c>
      <c r="BP96" s="139">
        <f t="shared" si="57"/>
        <v>-1.1499999999999986</v>
      </c>
      <c r="BQ96" s="139">
        <f t="shared" si="58"/>
        <v>-0.91000000000000014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1010</v>
      </c>
      <c r="G97" s="16">
        <f>'[3]06'!G99</f>
        <v>0</v>
      </c>
      <c r="H97" s="17">
        <f t="shared" si="59"/>
        <v>1330</v>
      </c>
      <c r="I97" s="15">
        <f>'[3]06'!J99</f>
        <v>320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150</v>
      </c>
      <c r="N97" s="16">
        <f>'[3]06'!O99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25.2</v>
      </c>
      <c r="AL97" s="8">
        <f t="shared" si="35"/>
        <v>262.8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412.8</v>
      </c>
      <c r="AT97" s="8">
        <v>30.85</v>
      </c>
      <c r="AU97" s="8">
        <v>24.29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25.2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25.2</v>
      </c>
      <c r="BL97" s="8">
        <f t="shared" si="53"/>
        <v>30.85</v>
      </c>
      <c r="BM97" s="8">
        <f t="shared" si="54"/>
        <v>24.29</v>
      </c>
      <c r="BN97" s="8">
        <f t="shared" si="55"/>
        <v>32</v>
      </c>
      <c r="BO97" s="8">
        <f t="shared" si="56"/>
        <v>25.2</v>
      </c>
      <c r="BP97" s="139">
        <f t="shared" si="57"/>
        <v>-1.1499999999999986</v>
      </c>
      <c r="BQ97" s="139">
        <f t="shared" si="58"/>
        <v>-0.91000000000000014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1010</v>
      </c>
      <c r="G98" s="16">
        <f>'[3]06'!G100</f>
        <v>0</v>
      </c>
      <c r="H98" s="17">
        <f t="shared" si="59"/>
        <v>1330</v>
      </c>
      <c r="I98" s="15">
        <f>'[3]06'!J100</f>
        <v>320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150</v>
      </c>
      <c r="N98" s="16">
        <f>'[3]06'!O100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25.2</v>
      </c>
      <c r="AL98" s="8">
        <f t="shared" si="35"/>
        <v>262.8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412.8</v>
      </c>
      <c r="AT98" s="8">
        <v>30.85</v>
      </c>
      <c r="AU98" s="8">
        <v>24.29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25.2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25.2</v>
      </c>
      <c r="BL98" s="8">
        <f t="shared" si="53"/>
        <v>30.85</v>
      </c>
      <c r="BM98" s="8">
        <f t="shared" si="54"/>
        <v>24.29</v>
      </c>
      <c r="BN98" s="8">
        <f t="shared" si="55"/>
        <v>32</v>
      </c>
      <c r="BO98" s="8">
        <f t="shared" si="56"/>
        <v>25.2</v>
      </c>
      <c r="BP98" s="139">
        <f t="shared" si="57"/>
        <v>-1.1499999999999986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4.5427499999999998</v>
      </c>
      <c r="N99" s="15">
        <f t="shared" si="62"/>
        <v>0</v>
      </c>
      <c r="O99" s="15">
        <f t="shared" si="62"/>
        <v>12.22275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4.5427499999999998</v>
      </c>
      <c r="V99" s="15">
        <f t="shared" si="62"/>
        <v>0</v>
      </c>
      <c r="W99" s="15">
        <f t="shared" si="62"/>
        <v>12.22275</v>
      </c>
      <c r="X99" s="15">
        <f t="shared" si="62"/>
        <v>0.69798249999999995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0.69798249999999995</v>
      </c>
      <c r="AE99" s="15">
        <f t="shared" si="62"/>
        <v>0.72039999999999937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0.72039999999999937</v>
      </c>
      <c r="AL99" s="15">
        <f t="shared" si="62"/>
        <v>6.2616174999999972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4.5427499999999998</v>
      </c>
      <c r="AQ99" s="15">
        <f t="shared" si="62"/>
        <v>0</v>
      </c>
      <c r="AR99" s="15">
        <f t="shared" si="62"/>
        <v>10.804367500000007</v>
      </c>
      <c r="AS99" s="15">
        <f t="shared" si="62"/>
        <v>0</v>
      </c>
      <c r="AT99" s="15">
        <f t="shared" si="62"/>
        <v>0.67624999999999891</v>
      </c>
      <c r="AU99" s="15">
        <f t="shared" si="62"/>
        <v>0.69457999999999886</v>
      </c>
      <c r="AV99" s="15">
        <f t="shared" si="62"/>
        <v>0</v>
      </c>
      <c r="AW99" s="15">
        <f t="shared" si="62"/>
        <v>0.69798249999999995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0.69798249999999995</v>
      </c>
      <c r="BD99" s="15">
        <f t="shared" si="62"/>
        <v>0.72039999999999937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0.72039999999999937</v>
      </c>
      <c r="BK99" s="15"/>
      <c r="BL99" s="15">
        <f t="shared" si="63"/>
        <v>0.67624999999999891</v>
      </c>
      <c r="BM99" s="15">
        <f t="shared" si="63"/>
        <v>0.69457999999999886</v>
      </c>
      <c r="BN99" s="15">
        <f t="shared" si="63"/>
        <v>0.69798249999999995</v>
      </c>
      <c r="BO99" s="15">
        <f t="shared" si="63"/>
        <v>0.72039999999999937</v>
      </c>
      <c r="BP99" s="15">
        <f t="shared" si="63"/>
        <v>-2.1732499999999995E-2</v>
      </c>
      <c r="BQ99" s="15">
        <f t="shared" si="63"/>
        <v>-2.5820000000000006E-2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abSelected="1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266.20000000000005</v>
      </c>
      <c r="E25">
        <f>BAWANA!AM25</f>
        <v>0</v>
      </c>
      <c r="F25">
        <f t="shared" si="4"/>
        <v>256</v>
      </c>
      <c r="G25">
        <f t="shared" si="5"/>
        <v>266.20000000000005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</v>
      </c>
      <c r="L25">
        <f>NDMC_EOD!AI25+NDMC_EOD!AJ25</f>
        <v>19.63</v>
      </c>
      <c r="M25">
        <f>TPDDL_EOD!AI25+TPDDL_EOD!AJ25</f>
        <v>58.52</v>
      </c>
      <c r="N25">
        <f t="shared" si="0"/>
        <v>266.19</v>
      </c>
      <c r="O25" s="112">
        <f t="shared" si="1"/>
        <v>1.0000000000047748E-2</v>
      </c>
      <c r="P25">
        <v>134.61000000000001</v>
      </c>
      <c r="Q25">
        <v>48.433689877521353</v>
      </c>
      <c r="R25">
        <v>5.000355910648647</v>
      </c>
      <c r="S25">
        <v>19.631495679183999</v>
      </c>
      <c r="T25">
        <v>58.524458532646051</v>
      </c>
      <c r="U25" s="114">
        <f t="shared" si="2"/>
        <v>266.20000000000005</v>
      </c>
      <c r="V25" s="112">
        <f t="shared" si="3"/>
        <v>0</v>
      </c>
      <c r="Y25">
        <f>BAWANA!AW25+BAWANA!AX25</f>
        <v>26.9</v>
      </c>
      <c r="Z25">
        <f>BAWANA!BD25+BAWANA!BE25</f>
        <v>26.9</v>
      </c>
      <c r="AA25">
        <f>BAWANA!X25+BAWANA!Y25</f>
        <v>26.9</v>
      </c>
      <c r="AB25">
        <f>BAWANA!AE25+BAWANA!AF25</f>
        <v>26.9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266.20000000000005</v>
      </c>
      <c r="E26">
        <f>BAWANA!AM26</f>
        <v>0</v>
      </c>
      <c r="F26">
        <f t="shared" si="4"/>
        <v>256</v>
      </c>
      <c r="G26">
        <f t="shared" si="5"/>
        <v>266.20000000000005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</v>
      </c>
      <c r="L26">
        <f>NDMC_EOD!AI26+NDMC_EOD!AJ26</f>
        <v>19.63</v>
      </c>
      <c r="M26">
        <f>TPDDL_EOD!AI26+TPDDL_EOD!AJ26</f>
        <v>58.52</v>
      </c>
      <c r="N26">
        <f t="shared" si="0"/>
        <v>266.19</v>
      </c>
      <c r="O26" s="112">
        <f t="shared" si="1"/>
        <v>1.0000000000047748E-2</v>
      </c>
      <c r="P26">
        <v>134.61000000000001</v>
      </c>
      <c r="Q26">
        <v>48.433689877521353</v>
      </c>
      <c r="R26">
        <v>5.000355910648647</v>
      </c>
      <c r="S26">
        <v>19.631495679183999</v>
      </c>
      <c r="T26">
        <v>58.524458532646051</v>
      </c>
      <c r="U26" s="114">
        <f t="shared" si="2"/>
        <v>266.20000000000005</v>
      </c>
      <c r="V26" s="112">
        <f t="shared" si="3"/>
        <v>0</v>
      </c>
      <c r="Y26">
        <f>BAWANA!AW26+BAWANA!AX26</f>
        <v>26.9</v>
      </c>
      <c r="Z26">
        <f>BAWANA!BD26+BAWANA!BE26</f>
        <v>26.9</v>
      </c>
      <c r="AA26">
        <f>BAWANA!X26+BAWANA!Y26</f>
        <v>26.9</v>
      </c>
      <c r="AB26">
        <f>BAWANA!AE26+BAWANA!AF26</f>
        <v>26.9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261.99</v>
      </c>
      <c r="E27">
        <f>BAWANA!AM27</f>
        <v>0</v>
      </c>
      <c r="F27">
        <f t="shared" si="4"/>
        <v>256</v>
      </c>
      <c r="G27">
        <f t="shared" si="5"/>
        <v>261.99</v>
      </c>
      <c r="H27" s="112"/>
      <c r="I27">
        <f>BRPL_EOD!AI27+BRPL_EOD!AJ27</f>
        <v>134.61000000000001</v>
      </c>
      <c r="J27">
        <f>BYPL_EOD!AI27+BYPL_EOD!AJ27</f>
        <v>46.81</v>
      </c>
      <c r="K27">
        <f>MES_EOD!AI27+MES_EOD!AJ27</f>
        <v>5</v>
      </c>
      <c r="L27">
        <f>NDMC_EOD!AI27+NDMC_EOD!AJ27</f>
        <v>19</v>
      </c>
      <c r="M27">
        <f>TPDDL_EOD!AI27+TPDDL_EOD!AJ27</f>
        <v>56.57</v>
      </c>
      <c r="N27">
        <f t="shared" si="0"/>
        <v>261.99</v>
      </c>
      <c r="O27" s="112">
        <f t="shared" si="1"/>
        <v>0</v>
      </c>
      <c r="P27">
        <v>134.61000000000001</v>
      </c>
      <c r="Q27">
        <v>46.81</v>
      </c>
      <c r="R27">
        <v>5</v>
      </c>
      <c r="S27">
        <v>19</v>
      </c>
      <c r="T27">
        <v>56.57</v>
      </c>
      <c r="U27" s="114">
        <f t="shared" si="2"/>
        <v>261.99</v>
      </c>
      <c r="V27" s="112">
        <f t="shared" si="3"/>
        <v>0</v>
      </c>
      <c r="Y27">
        <f>BAWANA!AW27+BAWANA!AX27</f>
        <v>26.01</v>
      </c>
      <c r="Z27">
        <f>BAWANA!BD27+BAWANA!BE27</f>
        <v>32</v>
      </c>
      <c r="AA27">
        <f>BAWANA!X27+BAWANA!Y27</f>
        <v>26.01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273.22000000000003</v>
      </c>
      <c r="E28">
        <f>BAWANA!AM28</f>
        <v>0</v>
      </c>
      <c r="F28">
        <f t="shared" si="4"/>
        <v>256</v>
      </c>
      <c r="G28">
        <f t="shared" si="5"/>
        <v>273.22000000000003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273.22000000000003</v>
      </c>
      <c r="O28" s="112">
        <f t="shared" si="1"/>
        <v>0</v>
      </c>
      <c r="P28">
        <v>134.61000000000001</v>
      </c>
      <c r="Q28">
        <v>45</v>
      </c>
      <c r="R28">
        <v>5</v>
      </c>
      <c r="S28">
        <v>19</v>
      </c>
      <c r="T28">
        <v>69.61</v>
      </c>
      <c r="U28" s="114">
        <f t="shared" si="2"/>
        <v>273.22000000000003</v>
      </c>
      <c r="V28" s="112">
        <f t="shared" si="3"/>
        <v>0</v>
      </c>
      <c r="Y28">
        <f>BAWANA!AW28+BAWANA!AX28</f>
        <v>14.78</v>
      </c>
      <c r="Z28">
        <f>BAWANA!BD28+BAWANA!BE28</f>
        <v>32</v>
      </c>
      <c r="AA28">
        <f>BAWANA!X28+BAWANA!Y28</f>
        <v>14.78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103.39</v>
      </c>
      <c r="J29">
        <f>BYPL_EOD!AI29+BYPL_EOD!AJ29</f>
        <v>55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103.39</v>
      </c>
      <c r="Q29">
        <v>55</v>
      </c>
      <c r="R29">
        <v>5</v>
      </c>
      <c r="S29">
        <v>23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103.39</v>
      </c>
      <c r="J30">
        <f>BYPL_EOD!AI30+BYPL_EOD!AJ30</f>
        <v>55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103.39</v>
      </c>
      <c r="Q30">
        <v>55</v>
      </c>
      <c r="R30">
        <v>5</v>
      </c>
      <c r="S30">
        <v>23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103.39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103.39</v>
      </c>
      <c r="Q31">
        <v>55</v>
      </c>
      <c r="R31">
        <v>5</v>
      </c>
      <c r="S31">
        <v>23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103.39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103.39</v>
      </c>
      <c r="Q32">
        <v>55</v>
      </c>
      <c r="R32">
        <v>5</v>
      </c>
      <c r="S32">
        <v>23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103.39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103.39</v>
      </c>
      <c r="Q33">
        <v>55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103.39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103.39</v>
      </c>
      <c r="Q34">
        <v>55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103.39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103.39</v>
      </c>
      <c r="Q35">
        <v>55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103.39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103.39</v>
      </c>
      <c r="Q36">
        <v>55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103.39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103.39</v>
      </c>
      <c r="Q37">
        <v>55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103.39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103.39</v>
      </c>
      <c r="Q38">
        <v>55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103.39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103.39</v>
      </c>
      <c r="Q39">
        <v>55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103.39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103.39</v>
      </c>
      <c r="Q40">
        <v>55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103.39</v>
      </c>
      <c r="J47">
        <f>BYPL_EOD!AI47+BYPL_EOD!AJ47</f>
        <v>55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103.39</v>
      </c>
      <c r="Q47">
        <v>55</v>
      </c>
      <c r="R47">
        <v>5</v>
      </c>
      <c r="S47">
        <v>23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103.39</v>
      </c>
      <c r="J48">
        <f>BYPL_EOD!AI48+BYPL_EOD!AJ48</f>
        <v>55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103.39</v>
      </c>
      <c r="Q48">
        <v>55</v>
      </c>
      <c r="R48">
        <v>5</v>
      </c>
      <c r="S48">
        <v>23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103.39</v>
      </c>
      <c r="J49">
        <f>BYPL_EOD!AI49+BYPL_EOD!AJ49</f>
        <v>55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103.39</v>
      </c>
      <c r="Q49">
        <v>55</v>
      </c>
      <c r="R49">
        <v>5</v>
      </c>
      <c r="S49">
        <v>23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103.39</v>
      </c>
      <c r="J50">
        <f>BYPL_EOD!AI50+BYPL_EOD!AJ50</f>
        <v>55</v>
      </c>
      <c r="K50">
        <f>MES_EOD!AI50+MES_EOD!AJ50</f>
        <v>5</v>
      </c>
      <c r="L50">
        <f>NDMC_EOD!AI50+NDMC_EOD!AJ50</f>
        <v>23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103.39</v>
      </c>
      <c r="Q50">
        <v>55</v>
      </c>
      <c r="R50">
        <v>5</v>
      </c>
      <c r="S50">
        <v>23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103.39</v>
      </c>
      <c r="J51">
        <f>BYPL_EOD!AI51+BYPL_EOD!AJ51</f>
        <v>55</v>
      </c>
      <c r="K51">
        <f>MES_EOD!AI51+MES_EOD!AJ51</f>
        <v>5</v>
      </c>
      <c r="L51">
        <f>NDMC_EOD!AI51+NDMC_EOD!AJ51</f>
        <v>23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103.39</v>
      </c>
      <c r="Q51">
        <v>55</v>
      </c>
      <c r="R51">
        <v>5</v>
      </c>
      <c r="S51">
        <v>23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103.39</v>
      </c>
      <c r="J52">
        <f>BYPL_EOD!AI52+BYPL_EOD!AJ52</f>
        <v>55</v>
      </c>
      <c r="K52">
        <f>MES_EOD!AI52+MES_EOD!AJ52</f>
        <v>5</v>
      </c>
      <c r="L52">
        <f>NDMC_EOD!AI52+NDMC_EOD!AJ52</f>
        <v>23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103.39</v>
      </c>
      <c r="Q52">
        <v>55</v>
      </c>
      <c r="R52">
        <v>5</v>
      </c>
      <c r="S52">
        <v>23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133</v>
      </c>
      <c r="J53">
        <f>BYPL_EOD!AI53+BYPL_EOD!AJ53</f>
        <v>45</v>
      </c>
      <c r="K53">
        <f>MES_EOD!AI53+MES_EOD!AJ53</f>
        <v>5</v>
      </c>
      <c r="L53">
        <f>NDMC_EOD!AI53+NDMC_EOD!AJ53</f>
        <v>23</v>
      </c>
      <c r="M53">
        <f>TPDDL_EOD!AI53+TPDDL_EOD!AJ53</f>
        <v>50</v>
      </c>
      <c r="N53">
        <f t="shared" si="0"/>
        <v>256</v>
      </c>
      <c r="O53" s="112">
        <f t="shared" si="1"/>
        <v>0</v>
      </c>
      <c r="P53">
        <v>133</v>
      </c>
      <c r="Q53">
        <v>45</v>
      </c>
      <c r="R53">
        <v>5</v>
      </c>
      <c r="S53">
        <v>23</v>
      </c>
      <c r="T53">
        <v>50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133</v>
      </c>
      <c r="J54">
        <f>BYPL_EOD!AI54+BYPL_EOD!AJ54</f>
        <v>45</v>
      </c>
      <c r="K54">
        <f>MES_EOD!AI54+MES_EOD!AJ54</f>
        <v>5</v>
      </c>
      <c r="L54">
        <f>NDMC_EOD!AI54+NDMC_EOD!AJ54</f>
        <v>23</v>
      </c>
      <c r="M54">
        <f>TPDDL_EOD!AI54+TPDDL_EOD!AJ54</f>
        <v>50</v>
      </c>
      <c r="N54">
        <f t="shared" si="0"/>
        <v>256</v>
      </c>
      <c r="O54" s="112">
        <f t="shared" si="1"/>
        <v>0</v>
      </c>
      <c r="P54">
        <v>133</v>
      </c>
      <c r="Q54">
        <v>45</v>
      </c>
      <c r="R54">
        <v>5</v>
      </c>
      <c r="S54">
        <v>23</v>
      </c>
      <c r="T54">
        <v>50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133</v>
      </c>
      <c r="J55">
        <f>BYPL_EOD!AI55+BYPL_EOD!AJ55</f>
        <v>45</v>
      </c>
      <c r="K55">
        <f>MES_EOD!AI55+MES_EOD!AJ55</f>
        <v>5</v>
      </c>
      <c r="L55">
        <f>NDMC_EOD!AI55+NDMC_EOD!AJ55</f>
        <v>23</v>
      </c>
      <c r="M55">
        <f>TPDDL_EOD!AI55+TPDDL_EOD!AJ55</f>
        <v>50</v>
      </c>
      <c r="N55">
        <f t="shared" si="0"/>
        <v>256</v>
      </c>
      <c r="O55" s="112">
        <f t="shared" si="1"/>
        <v>0</v>
      </c>
      <c r="P55">
        <v>133</v>
      </c>
      <c r="Q55">
        <v>45</v>
      </c>
      <c r="R55">
        <v>5</v>
      </c>
      <c r="S55">
        <v>23</v>
      </c>
      <c r="T55">
        <v>50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133</v>
      </c>
      <c r="J56">
        <f>BYPL_EOD!AI56+BYPL_EOD!AJ56</f>
        <v>45</v>
      </c>
      <c r="K56">
        <f>MES_EOD!AI56+MES_EOD!AJ56</f>
        <v>5</v>
      </c>
      <c r="L56">
        <f>NDMC_EOD!AI56+NDMC_EOD!AJ56</f>
        <v>23</v>
      </c>
      <c r="M56">
        <f>TPDDL_EOD!AI56+TPDDL_EOD!AJ56</f>
        <v>50</v>
      </c>
      <c r="N56">
        <f t="shared" si="0"/>
        <v>256</v>
      </c>
      <c r="O56" s="112">
        <f t="shared" si="1"/>
        <v>0</v>
      </c>
      <c r="P56">
        <v>133</v>
      </c>
      <c r="Q56">
        <v>45</v>
      </c>
      <c r="R56">
        <v>5</v>
      </c>
      <c r="S56">
        <v>23</v>
      </c>
      <c r="T56">
        <v>50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133</v>
      </c>
      <c r="J57">
        <f>BYPL_EOD!AI57+BYPL_EOD!AJ57</f>
        <v>45</v>
      </c>
      <c r="K57">
        <f>MES_EOD!AI57+MES_EOD!AJ57</f>
        <v>5</v>
      </c>
      <c r="L57">
        <f>NDMC_EOD!AI57+NDMC_EOD!AJ57</f>
        <v>23</v>
      </c>
      <c r="M57">
        <f>TPDDL_EOD!AI57+TPDDL_EOD!AJ57</f>
        <v>50</v>
      </c>
      <c r="N57">
        <f t="shared" si="0"/>
        <v>256</v>
      </c>
      <c r="O57" s="112">
        <f t="shared" si="1"/>
        <v>0</v>
      </c>
      <c r="P57">
        <v>133</v>
      </c>
      <c r="Q57">
        <v>45</v>
      </c>
      <c r="R57">
        <v>5</v>
      </c>
      <c r="S57">
        <v>23</v>
      </c>
      <c r="T57">
        <v>50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133</v>
      </c>
      <c r="J58">
        <f>BYPL_EOD!AI58+BYPL_EOD!AJ58</f>
        <v>45</v>
      </c>
      <c r="K58">
        <f>MES_EOD!AI58+MES_EOD!AJ58</f>
        <v>5</v>
      </c>
      <c r="L58">
        <f>NDMC_EOD!AI58+NDMC_EOD!AJ58</f>
        <v>23</v>
      </c>
      <c r="M58">
        <f>TPDDL_EOD!AI58+TPDDL_EOD!AJ58</f>
        <v>50</v>
      </c>
      <c r="N58">
        <f t="shared" si="0"/>
        <v>256</v>
      </c>
      <c r="O58" s="112">
        <f t="shared" si="1"/>
        <v>0</v>
      </c>
      <c r="P58">
        <v>133</v>
      </c>
      <c r="Q58">
        <v>45</v>
      </c>
      <c r="R58">
        <v>5</v>
      </c>
      <c r="S58">
        <v>23</v>
      </c>
      <c r="T58">
        <v>50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262.8</v>
      </c>
      <c r="E59">
        <f>BAWANA!AM59</f>
        <v>0</v>
      </c>
      <c r="F59">
        <f t="shared" si="4"/>
        <v>256</v>
      </c>
      <c r="G59">
        <f t="shared" si="5"/>
        <v>262.8</v>
      </c>
      <c r="H59" s="112"/>
      <c r="I59">
        <f>BRPL_EOD!AI59+BRPL_EOD!AJ59</f>
        <v>134.61000000000001</v>
      </c>
      <c r="J59">
        <f>BYPL_EOD!AI59+BYPL_EOD!AJ59</f>
        <v>45.37</v>
      </c>
      <c r="K59">
        <f>MES_EOD!AI59+MES_EOD!AJ59</f>
        <v>5</v>
      </c>
      <c r="L59">
        <f>NDMC_EOD!AI59+NDMC_EOD!AJ59</f>
        <v>23</v>
      </c>
      <c r="M59">
        <f>TPDDL_EOD!AI59+TPDDL_EOD!AJ59</f>
        <v>54.82</v>
      </c>
      <c r="N59">
        <f t="shared" si="0"/>
        <v>262.8</v>
      </c>
      <c r="O59" s="112">
        <f t="shared" si="1"/>
        <v>0</v>
      </c>
      <c r="P59">
        <v>134.61000000000001</v>
      </c>
      <c r="Q59">
        <v>45.37</v>
      </c>
      <c r="R59">
        <v>5</v>
      </c>
      <c r="S59">
        <v>23</v>
      </c>
      <c r="T59">
        <v>54.82</v>
      </c>
      <c r="U59" s="114">
        <f t="shared" si="2"/>
        <v>262.8</v>
      </c>
      <c r="V59" s="112">
        <f t="shared" si="3"/>
        <v>0</v>
      </c>
      <c r="Y59">
        <f>BAWANA!AW59+BAWANA!AX59</f>
        <v>25.2</v>
      </c>
      <c r="Z59">
        <f>BAWANA!BD59+BAWANA!BE59</f>
        <v>32</v>
      </c>
      <c r="AA59">
        <f>BAWANA!X59+BAWANA!Y59</f>
        <v>25.2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262.8</v>
      </c>
      <c r="E60">
        <f>BAWANA!AM60</f>
        <v>0</v>
      </c>
      <c r="F60">
        <f t="shared" si="4"/>
        <v>256</v>
      </c>
      <c r="G60">
        <f t="shared" si="5"/>
        <v>262.8</v>
      </c>
      <c r="H60" s="112"/>
      <c r="I60">
        <f>BRPL_EOD!AI60+BRPL_EOD!AJ60</f>
        <v>134.61000000000001</v>
      </c>
      <c r="J60">
        <f>BYPL_EOD!AI60+BYPL_EOD!AJ60</f>
        <v>45.37</v>
      </c>
      <c r="K60">
        <f>MES_EOD!AI60+MES_EOD!AJ60</f>
        <v>5</v>
      </c>
      <c r="L60">
        <f>NDMC_EOD!AI60+NDMC_EOD!AJ60</f>
        <v>23</v>
      </c>
      <c r="M60">
        <f>TPDDL_EOD!AI60+TPDDL_EOD!AJ60</f>
        <v>54.82</v>
      </c>
      <c r="N60">
        <f t="shared" si="0"/>
        <v>262.8</v>
      </c>
      <c r="O60" s="112">
        <f t="shared" si="1"/>
        <v>0</v>
      </c>
      <c r="P60">
        <v>134.61000000000001</v>
      </c>
      <c r="Q60">
        <v>45.37</v>
      </c>
      <c r="R60">
        <v>5</v>
      </c>
      <c r="S60">
        <v>23</v>
      </c>
      <c r="T60">
        <v>54.82</v>
      </c>
      <c r="U60" s="114">
        <f t="shared" si="2"/>
        <v>262.8</v>
      </c>
      <c r="V60" s="112">
        <f t="shared" si="3"/>
        <v>0</v>
      </c>
      <c r="Y60">
        <f>BAWANA!AW60+BAWANA!AX60</f>
        <v>25.2</v>
      </c>
      <c r="Z60">
        <f>BAWANA!BD60+BAWANA!BE60</f>
        <v>32</v>
      </c>
      <c r="AA60">
        <f>BAWANA!X60+BAWANA!Y60</f>
        <v>25.2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262.8</v>
      </c>
      <c r="E61">
        <f>BAWANA!AM61</f>
        <v>0</v>
      </c>
      <c r="F61">
        <f t="shared" si="4"/>
        <v>256</v>
      </c>
      <c r="G61">
        <f t="shared" si="5"/>
        <v>262.8</v>
      </c>
      <c r="H61" s="112"/>
      <c r="I61">
        <f>BRPL_EOD!AI61+BRPL_EOD!AJ61</f>
        <v>134.61000000000001</v>
      </c>
      <c r="J61">
        <f>BYPL_EOD!AI61+BYPL_EOD!AJ61</f>
        <v>45.37</v>
      </c>
      <c r="K61">
        <f>MES_EOD!AI61+MES_EOD!AJ61</f>
        <v>5</v>
      </c>
      <c r="L61">
        <f>NDMC_EOD!AI61+NDMC_EOD!AJ61</f>
        <v>23</v>
      </c>
      <c r="M61">
        <f>TPDDL_EOD!AI61+TPDDL_EOD!AJ61</f>
        <v>54.82</v>
      </c>
      <c r="N61">
        <f t="shared" si="0"/>
        <v>262.8</v>
      </c>
      <c r="O61" s="112">
        <f t="shared" si="1"/>
        <v>0</v>
      </c>
      <c r="P61">
        <v>134.61000000000001</v>
      </c>
      <c r="Q61">
        <v>45.37</v>
      </c>
      <c r="R61">
        <v>5</v>
      </c>
      <c r="S61">
        <v>23</v>
      </c>
      <c r="T61">
        <v>54.82</v>
      </c>
      <c r="U61" s="114">
        <f t="shared" si="2"/>
        <v>262.8</v>
      </c>
      <c r="V61" s="112">
        <f t="shared" si="3"/>
        <v>0</v>
      </c>
      <c r="Y61">
        <f>BAWANA!AW61+BAWANA!AX61</f>
        <v>25.2</v>
      </c>
      <c r="Z61">
        <f>BAWANA!BD61+BAWANA!BE61</f>
        <v>32</v>
      </c>
      <c r="AA61">
        <f>BAWANA!X61+BAWANA!Y61</f>
        <v>25.2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262.8</v>
      </c>
      <c r="E62">
        <f>BAWANA!AM62</f>
        <v>0</v>
      </c>
      <c r="F62">
        <f t="shared" si="4"/>
        <v>256</v>
      </c>
      <c r="G62">
        <f t="shared" si="5"/>
        <v>262.8</v>
      </c>
      <c r="H62" s="112"/>
      <c r="I62">
        <f>BRPL_EOD!AI62+BRPL_EOD!AJ62</f>
        <v>134.61000000000001</v>
      </c>
      <c r="J62">
        <f>BYPL_EOD!AI62+BYPL_EOD!AJ62</f>
        <v>45.37</v>
      </c>
      <c r="K62">
        <f>MES_EOD!AI62+MES_EOD!AJ62</f>
        <v>5</v>
      </c>
      <c r="L62">
        <f>NDMC_EOD!AI62+NDMC_EOD!AJ62</f>
        <v>23</v>
      </c>
      <c r="M62">
        <f>TPDDL_EOD!AI62+TPDDL_EOD!AJ62</f>
        <v>54.82</v>
      </c>
      <c r="N62">
        <f t="shared" si="0"/>
        <v>262.8</v>
      </c>
      <c r="O62" s="112">
        <f t="shared" si="1"/>
        <v>0</v>
      </c>
      <c r="P62">
        <v>134.61000000000001</v>
      </c>
      <c r="Q62">
        <v>45.37</v>
      </c>
      <c r="R62">
        <v>5</v>
      </c>
      <c r="S62">
        <v>23</v>
      </c>
      <c r="T62">
        <v>54.82</v>
      </c>
      <c r="U62" s="114">
        <f t="shared" si="2"/>
        <v>262.8</v>
      </c>
      <c r="V62" s="112">
        <f t="shared" si="3"/>
        <v>0</v>
      </c>
      <c r="Y62">
        <f>BAWANA!AW62+BAWANA!AX62</f>
        <v>25.2</v>
      </c>
      <c r="Z62">
        <f>BAWANA!BD62+BAWANA!BE62</f>
        <v>32</v>
      </c>
      <c r="AA62">
        <f>BAWANA!X62+BAWANA!Y62</f>
        <v>25.2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262.8</v>
      </c>
      <c r="E63">
        <f>BAWANA!AM63</f>
        <v>0</v>
      </c>
      <c r="F63">
        <f t="shared" si="4"/>
        <v>256</v>
      </c>
      <c r="G63">
        <f t="shared" si="5"/>
        <v>262.8</v>
      </c>
      <c r="H63" s="112"/>
      <c r="I63">
        <f>BRPL_EOD!AI63+BRPL_EOD!AJ63</f>
        <v>134.61000000000001</v>
      </c>
      <c r="J63">
        <f>BYPL_EOD!AI63+BYPL_EOD!AJ63</f>
        <v>45.37</v>
      </c>
      <c r="K63">
        <f>MES_EOD!AI63+MES_EOD!AJ63</f>
        <v>5</v>
      </c>
      <c r="L63">
        <f>NDMC_EOD!AI63+NDMC_EOD!AJ63</f>
        <v>23</v>
      </c>
      <c r="M63">
        <f>TPDDL_EOD!AI63+TPDDL_EOD!AJ63</f>
        <v>54.82</v>
      </c>
      <c r="N63">
        <f t="shared" si="0"/>
        <v>262.8</v>
      </c>
      <c r="O63" s="112">
        <f t="shared" si="1"/>
        <v>0</v>
      </c>
      <c r="P63">
        <v>134.61000000000001</v>
      </c>
      <c r="Q63">
        <v>45.37</v>
      </c>
      <c r="R63">
        <v>5</v>
      </c>
      <c r="S63">
        <v>23</v>
      </c>
      <c r="T63">
        <v>54.82</v>
      </c>
      <c r="U63" s="114">
        <f t="shared" si="2"/>
        <v>262.8</v>
      </c>
      <c r="V63" s="112">
        <f t="shared" si="3"/>
        <v>0</v>
      </c>
      <c r="Y63">
        <f>BAWANA!AW63+BAWANA!AX63</f>
        <v>25.2</v>
      </c>
      <c r="Z63">
        <f>BAWANA!BD63+BAWANA!BE63</f>
        <v>32</v>
      </c>
      <c r="AA63">
        <f>BAWANA!X63+BAWANA!Y63</f>
        <v>25.2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262.8</v>
      </c>
      <c r="E64">
        <f>BAWANA!AM64</f>
        <v>0</v>
      </c>
      <c r="F64">
        <f t="shared" si="4"/>
        <v>256</v>
      </c>
      <c r="G64">
        <f t="shared" si="5"/>
        <v>262.8</v>
      </c>
      <c r="H64" s="112"/>
      <c r="I64">
        <f>BRPL_EOD!AI64+BRPL_EOD!AJ64</f>
        <v>134.61000000000001</v>
      </c>
      <c r="J64">
        <f>BYPL_EOD!AI64+BYPL_EOD!AJ64</f>
        <v>45.37</v>
      </c>
      <c r="K64">
        <f>MES_EOD!AI64+MES_EOD!AJ64</f>
        <v>5</v>
      </c>
      <c r="L64">
        <f>NDMC_EOD!AI64+NDMC_EOD!AJ64</f>
        <v>23</v>
      </c>
      <c r="M64">
        <f>TPDDL_EOD!AI64+TPDDL_EOD!AJ64</f>
        <v>54.82</v>
      </c>
      <c r="N64">
        <f t="shared" si="0"/>
        <v>262.8</v>
      </c>
      <c r="O64" s="112">
        <f t="shared" si="1"/>
        <v>0</v>
      </c>
      <c r="P64">
        <v>134.61000000000001</v>
      </c>
      <c r="Q64">
        <v>45.37</v>
      </c>
      <c r="R64">
        <v>5</v>
      </c>
      <c r="S64">
        <v>23</v>
      </c>
      <c r="T64">
        <v>54.82</v>
      </c>
      <c r="U64" s="114">
        <f t="shared" si="2"/>
        <v>262.8</v>
      </c>
      <c r="V64" s="112">
        <f t="shared" si="3"/>
        <v>0</v>
      </c>
      <c r="Y64">
        <f>BAWANA!AW64+BAWANA!AX64</f>
        <v>25.2</v>
      </c>
      <c r="Z64">
        <f>BAWANA!BD64+BAWANA!BE64</f>
        <v>32</v>
      </c>
      <c r="AA64">
        <f>BAWANA!X64+BAWANA!Y64</f>
        <v>25.2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287.22000000000003</v>
      </c>
      <c r="E65">
        <f>BAWANA!AM65</f>
        <v>0</v>
      </c>
      <c r="F65">
        <f t="shared" si="4"/>
        <v>256</v>
      </c>
      <c r="G65">
        <f t="shared" si="5"/>
        <v>287.22000000000003</v>
      </c>
      <c r="H65" s="112"/>
      <c r="I65">
        <f>BRPL_EOD!AI65+BRPL_EOD!AJ65</f>
        <v>134.61000000000001</v>
      </c>
      <c r="J65">
        <f>BYPL_EOD!AI65+BYPL_EOD!AJ65</f>
        <v>55</v>
      </c>
      <c r="K65">
        <f>MES_EOD!AI65+MES_EOD!AJ65</f>
        <v>5</v>
      </c>
      <c r="L65">
        <f>NDMC_EOD!AI65+NDMC_EOD!AJ65</f>
        <v>23</v>
      </c>
      <c r="M65">
        <f>TPDDL_EOD!AI65+TPDDL_EOD!AJ65</f>
        <v>69.61</v>
      </c>
      <c r="N65">
        <f t="shared" si="0"/>
        <v>287.22000000000003</v>
      </c>
      <c r="O65" s="112">
        <f t="shared" si="1"/>
        <v>0</v>
      </c>
      <c r="P65">
        <v>134.61000000000001</v>
      </c>
      <c r="Q65">
        <v>55</v>
      </c>
      <c r="R65">
        <v>5</v>
      </c>
      <c r="S65">
        <v>23</v>
      </c>
      <c r="T65">
        <v>69.61</v>
      </c>
      <c r="U65" s="114">
        <f t="shared" si="2"/>
        <v>287.22000000000003</v>
      </c>
      <c r="V65" s="112">
        <f t="shared" si="3"/>
        <v>0</v>
      </c>
      <c r="Y65">
        <f>BAWANA!AW65+BAWANA!AX65</f>
        <v>0.78</v>
      </c>
      <c r="Z65">
        <f>BAWANA!BD65+BAWANA!BE65</f>
        <v>32</v>
      </c>
      <c r="AA65">
        <f>BAWANA!X65+BAWANA!Y65</f>
        <v>0.78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287.22000000000003</v>
      </c>
      <c r="E66">
        <f>BAWANA!AM66</f>
        <v>0</v>
      </c>
      <c r="F66">
        <f t="shared" si="4"/>
        <v>256</v>
      </c>
      <c r="G66">
        <f t="shared" si="5"/>
        <v>287.22000000000003</v>
      </c>
      <c r="H66" s="112"/>
      <c r="I66">
        <f>BRPL_EOD!AI66+BRPL_EOD!AJ66</f>
        <v>134.61000000000001</v>
      </c>
      <c r="J66">
        <f>BYPL_EOD!AI66+BYPL_EOD!AJ66</f>
        <v>55</v>
      </c>
      <c r="K66">
        <f>MES_EOD!AI66+MES_EOD!AJ66</f>
        <v>5</v>
      </c>
      <c r="L66">
        <f>NDMC_EOD!AI66+NDMC_EOD!AJ66</f>
        <v>23</v>
      </c>
      <c r="M66">
        <f>TPDDL_EOD!AI66+TPDDL_EOD!AJ66</f>
        <v>69.61</v>
      </c>
      <c r="N66">
        <f t="shared" si="0"/>
        <v>287.22000000000003</v>
      </c>
      <c r="O66" s="112">
        <f t="shared" si="1"/>
        <v>0</v>
      </c>
      <c r="P66">
        <v>134.61000000000001</v>
      </c>
      <c r="Q66">
        <v>55</v>
      </c>
      <c r="R66">
        <v>5</v>
      </c>
      <c r="S66">
        <v>23</v>
      </c>
      <c r="T66">
        <v>69.61</v>
      </c>
      <c r="U66" s="114">
        <f t="shared" si="2"/>
        <v>287.22000000000003</v>
      </c>
      <c r="V66" s="112">
        <f t="shared" si="3"/>
        <v>0</v>
      </c>
      <c r="Y66">
        <f>BAWANA!AW66+BAWANA!AX66</f>
        <v>0.78</v>
      </c>
      <c r="Z66">
        <f>BAWANA!BD66+BAWANA!BE66</f>
        <v>32</v>
      </c>
      <c r="AA66">
        <f>BAWANA!X66+BAWANA!Y66</f>
        <v>0.78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287.22000000000003</v>
      </c>
      <c r="E67">
        <f>BAWANA!AM67</f>
        <v>0</v>
      </c>
      <c r="F67">
        <f t="shared" si="4"/>
        <v>256</v>
      </c>
      <c r="G67">
        <f t="shared" si="5"/>
        <v>287.22000000000003</v>
      </c>
      <c r="H67" s="112"/>
      <c r="I67">
        <f>BRPL_EOD!AI67+BRPL_EOD!AJ67</f>
        <v>134.61000000000001</v>
      </c>
      <c r="J67">
        <f>BYPL_EOD!AI67+BYPL_EOD!AJ67</f>
        <v>55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287.22000000000003</v>
      </c>
      <c r="O67" s="112">
        <f t="shared" ref="O67:O98" si="8">G67-N67</f>
        <v>0</v>
      </c>
      <c r="P67">
        <v>134.61000000000001</v>
      </c>
      <c r="Q67">
        <v>55</v>
      </c>
      <c r="R67">
        <v>5</v>
      </c>
      <c r="S67">
        <v>23</v>
      </c>
      <c r="T67">
        <v>69.61</v>
      </c>
      <c r="U67" s="114">
        <f t="shared" ref="U67:U98" si="9">SUM(P67:T67)</f>
        <v>287.22000000000003</v>
      </c>
      <c r="V67" s="112">
        <f t="shared" ref="V67:V99" si="10">G67-U67</f>
        <v>0</v>
      </c>
      <c r="Y67">
        <f>BAWANA!AW67+BAWANA!AX67</f>
        <v>0.78</v>
      </c>
      <c r="Z67">
        <f>BAWANA!BD67+BAWANA!BE67</f>
        <v>32</v>
      </c>
      <c r="AA67">
        <f>BAWANA!X67+BAWANA!Y67</f>
        <v>0.78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103.39</v>
      </c>
      <c r="J68">
        <f>BYPL_EOD!AI68+BYPL_EOD!AJ68</f>
        <v>55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103.39</v>
      </c>
      <c r="Q68">
        <v>55</v>
      </c>
      <c r="R68">
        <v>5</v>
      </c>
      <c r="S68">
        <v>23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103.39</v>
      </c>
      <c r="J69">
        <f>BYPL_EOD!AI69+BYPL_EOD!AJ69</f>
        <v>55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103.39</v>
      </c>
      <c r="Q69">
        <v>55</v>
      </c>
      <c r="R69">
        <v>5</v>
      </c>
      <c r="S69">
        <v>23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103.39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103.39</v>
      </c>
      <c r="Q70">
        <v>55</v>
      </c>
      <c r="R70">
        <v>5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103.39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103.39</v>
      </c>
      <c r="Q71">
        <v>55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103.39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103.39</v>
      </c>
      <c r="Q72">
        <v>55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103.39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103.39</v>
      </c>
      <c r="Q73">
        <v>55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103.39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103.39</v>
      </c>
      <c r="Q81">
        <v>55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103.39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103.39</v>
      </c>
      <c r="Q82">
        <v>55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113.39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113.39</v>
      </c>
      <c r="Q83">
        <v>45</v>
      </c>
      <c r="R83">
        <v>5</v>
      </c>
      <c r="S83">
        <v>23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113.39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113.39</v>
      </c>
      <c r="Q84">
        <v>45</v>
      </c>
      <c r="R84">
        <v>5</v>
      </c>
      <c r="S84">
        <v>23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113.39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113.39</v>
      </c>
      <c r="Q85">
        <v>45</v>
      </c>
      <c r="R85">
        <v>5</v>
      </c>
      <c r="S85">
        <v>23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113.39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113.39</v>
      </c>
      <c r="Q86">
        <v>45</v>
      </c>
      <c r="R86">
        <v>5</v>
      </c>
      <c r="S86">
        <v>23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133</v>
      </c>
      <c r="J87">
        <f>BYPL_EOD!AI87+BYPL_EOD!AJ87</f>
        <v>45</v>
      </c>
      <c r="K87">
        <f>MES_EOD!AI87+MES_EOD!AJ87</f>
        <v>5</v>
      </c>
      <c r="L87">
        <f>NDMC_EOD!AI87+NDMC_EOD!AJ87</f>
        <v>23</v>
      </c>
      <c r="M87">
        <f>TPDDL_EOD!AI87+TPDDL_EOD!AJ87</f>
        <v>50</v>
      </c>
      <c r="N87">
        <f t="shared" si="7"/>
        <v>256</v>
      </c>
      <c r="O87" s="112">
        <f t="shared" si="8"/>
        <v>0</v>
      </c>
      <c r="P87">
        <v>133</v>
      </c>
      <c r="Q87">
        <v>45</v>
      </c>
      <c r="R87">
        <v>5</v>
      </c>
      <c r="S87">
        <v>23</v>
      </c>
      <c r="T87">
        <v>50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133</v>
      </c>
      <c r="J88">
        <f>BYPL_EOD!AI88+BYPL_EOD!AJ88</f>
        <v>45</v>
      </c>
      <c r="K88">
        <f>MES_EOD!AI88+MES_EOD!AJ88</f>
        <v>5</v>
      </c>
      <c r="L88">
        <f>NDMC_EOD!AI88+NDMC_EOD!AJ88</f>
        <v>23</v>
      </c>
      <c r="M88">
        <f>TPDDL_EOD!AI88+TPDDL_EOD!AJ88</f>
        <v>50</v>
      </c>
      <c r="N88">
        <f t="shared" si="7"/>
        <v>256</v>
      </c>
      <c r="O88" s="112">
        <f t="shared" si="8"/>
        <v>0</v>
      </c>
      <c r="P88">
        <v>133</v>
      </c>
      <c r="Q88">
        <v>45</v>
      </c>
      <c r="R88">
        <v>5</v>
      </c>
      <c r="S88">
        <v>23</v>
      </c>
      <c r="T88">
        <v>50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262.8</v>
      </c>
      <c r="E89">
        <f>BAWANA!AM89</f>
        <v>0</v>
      </c>
      <c r="F89">
        <f t="shared" si="11"/>
        <v>256</v>
      </c>
      <c r="G89">
        <f t="shared" si="12"/>
        <v>262.8</v>
      </c>
      <c r="H89" s="112"/>
      <c r="I89">
        <f>BRPL_EOD!AI89+BRPL_EOD!AJ89</f>
        <v>134.61000000000001</v>
      </c>
      <c r="J89">
        <f>BYPL_EOD!AI89+BYPL_EOD!AJ89</f>
        <v>45.37</v>
      </c>
      <c r="K89">
        <f>MES_EOD!AI89+MES_EOD!AJ89</f>
        <v>5</v>
      </c>
      <c r="L89">
        <f>NDMC_EOD!AI89+NDMC_EOD!AJ89</f>
        <v>23</v>
      </c>
      <c r="M89">
        <f>TPDDL_EOD!AI89+TPDDL_EOD!AJ89</f>
        <v>54.82</v>
      </c>
      <c r="N89">
        <f t="shared" si="7"/>
        <v>262.8</v>
      </c>
      <c r="O89" s="112">
        <f t="shared" si="8"/>
        <v>0</v>
      </c>
      <c r="P89">
        <v>134.61000000000001</v>
      </c>
      <c r="Q89">
        <v>45.37</v>
      </c>
      <c r="R89">
        <v>5</v>
      </c>
      <c r="S89">
        <v>23</v>
      </c>
      <c r="T89">
        <v>54.82</v>
      </c>
      <c r="U89" s="114">
        <f t="shared" si="9"/>
        <v>262.8</v>
      </c>
      <c r="V89" s="112">
        <f t="shared" si="10"/>
        <v>0</v>
      </c>
      <c r="Y89">
        <f>BAWANA!AW89+BAWANA!AX89</f>
        <v>32</v>
      </c>
      <c r="Z89">
        <f>BAWANA!BD89+BAWANA!BE89</f>
        <v>25.2</v>
      </c>
      <c r="AA89">
        <f>BAWANA!X89+BAWANA!Y89</f>
        <v>32</v>
      </c>
      <c r="AB89">
        <f>BAWANA!AE89+BAWANA!AF89</f>
        <v>25.2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262.8</v>
      </c>
      <c r="E90">
        <f>BAWANA!AM90</f>
        <v>0</v>
      </c>
      <c r="F90">
        <f t="shared" si="11"/>
        <v>256</v>
      </c>
      <c r="G90">
        <f t="shared" si="12"/>
        <v>262.8</v>
      </c>
      <c r="H90" s="112"/>
      <c r="I90">
        <f>BRPL_EOD!AI90+BRPL_EOD!AJ90</f>
        <v>134.61000000000001</v>
      </c>
      <c r="J90">
        <f>BYPL_EOD!AI90+BYPL_EOD!AJ90</f>
        <v>45.37</v>
      </c>
      <c r="K90">
        <f>MES_EOD!AI90+MES_EOD!AJ90</f>
        <v>5</v>
      </c>
      <c r="L90">
        <f>NDMC_EOD!AI90+NDMC_EOD!AJ90</f>
        <v>23</v>
      </c>
      <c r="M90">
        <f>TPDDL_EOD!AI90+TPDDL_EOD!AJ90</f>
        <v>54.82</v>
      </c>
      <c r="N90">
        <f t="shared" si="7"/>
        <v>262.8</v>
      </c>
      <c r="O90" s="112">
        <f t="shared" si="8"/>
        <v>0</v>
      </c>
      <c r="P90">
        <v>134.61000000000001</v>
      </c>
      <c r="Q90">
        <v>45.37</v>
      </c>
      <c r="R90">
        <v>5</v>
      </c>
      <c r="S90">
        <v>23</v>
      </c>
      <c r="T90">
        <v>54.82</v>
      </c>
      <c r="U90" s="114">
        <f t="shared" si="9"/>
        <v>262.8</v>
      </c>
      <c r="V90" s="112">
        <f t="shared" si="10"/>
        <v>0</v>
      </c>
      <c r="Y90">
        <f>BAWANA!AW90+BAWANA!AX90</f>
        <v>32</v>
      </c>
      <c r="Z90">
        <f>BAWANA!BD90+BAWANA!BE90</f>
        <v>25.2</v>
      </c>
      <c r="AA90">
        <f>BAWANA!X90+BAWANA!Y90</f>
        <v>32</v>
      </c>
      <c r="AB90">
        <f>BAWANA!AE90+BAWANA!AF90</f>
        <v>25.2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262.8</v>
      </c>
      <c r="E91">
        <f>BAWANA!AM91</f>
        <v>0</v>
      </c>
      <c r="F91">
        <f t="shared" si="11"/>
        <v>256</v>
      </c>
      <c r="G91">
        <f t="shared" si="12"/>
        <v>262.8</v>
      </c>
      <c r="H91" s="112"/>
      <c r="I91">
        <f>BRPL_EOD!AI91+BRPL_EOD!AJ91</f>
        <v>134.61000000000001</v>
      </c>
      <c r="J91">
        <f>BYPL_EOD!AI91+BYPL_EOD!AJ91</f>
        <v>45.37</v>
      </c>
      <c r="K91">
        <f>MES_EOD!AI91+MES_EOD!AJ91</f>
        <v>5</v>
      </c>
      <c r="L91">
        <f>NDMC_EOD!AI91+NDMC_EOD!AJ91</f>
        <v>23</v>
      </c>
      <c r="M91">
        <f>TPDDL_EOD!AI91+TPDDL_EOD!AJ91</f>
        <v>54.82</v>
      </c>
      <c r="N91">
        <f t="shared" si="7"/>
        <v>262.8</v>
      </c>
      <c r="O91" s="112">
        <f t="shared" si="8"/>
        <v>0</v>
      </c>
      <c r="P91">
        <v>134.61000000000001</v>
      </c>
      <c r="Q91">
        <v>45.37</v>
      </c>
      <c r="R91">
        <v>5</v>
      </c>
      <c r="S91">
        <v>23</v>
      </c>
      <c r="T91">
        <v>54.82</v>
      </c>
      <c r="U91" s="114">
        <f t="shared" si="9"/>
        <v>262.8</v>
      </c>
      <c r="V91" s="112">
        <f t="shared" si="10"/>
        <v>0</v>
      </c>
      <c r="Y91">
        <f>BAWANA!AW91+BAWANA!AX91</f>
        <v>32</v>
      </c>
      <c r="Z91">
        <f>BAWANA!BD91+BAWANA!BE91</f>
        <v>25.2</v>
      </c>
      <c r="AA91">
        <f>BAWANA!X91+BAWANA!Y91</f>
        <v>32</v>
      </c>
      <c r="AB91">
        <f>BAWANA!AE91+BAWANA!AF91</f>
        <v>25.2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262.8</v>
      </c>
      <c r="E92">
        <f>BAWANA!AM92</f>
        <v>0</v>
      </c>
      <c r="F92">
        <f t="shared" si="11"/>
        <v>256</v>
      </c>
      <c r="G92">
        <f t="shared" si="12"/>
        <v>262.8</v>
      </c>
      <c r="H92" s="112"/>
      <c r="I92">
        <f>BRPL_EOD!AI92+BRPL_EOD!AJ92</f>
        <v>134.61000000000001</v>
      </c>
      <c r="J92">
        <f>BYPL_EOD!AI92+BYPL_EOD!AJ92</f>
        <v>45.37</v>
      </c>
      <c r="K92">
        <f>MES_EOD!AI92+MES_EOD!AJ92</f>
        <v>5</v>
      </c>
      <c r="L92">
        <f>NDMC_EOD!AI92+NDMC_EOD!AJ92</f>
        <v>23</v>
      </c>
      <c r="M92">
        <f>TPDDL_EOD!AI92+TPDDL_EOD!AJ92</f>
        <v>54.82</v>
      </c>
      <c r="N92">
        <f t="shared" si="7"/>
        <v>262.8</v>
      </c>
      <c r="O92" s="112">
        <f t="shared" si="8"/>
        <v>0</v>
      </c>
      <c r="P92">
        <v>134.61000000000001</v>
      </c>
      <c r="Q92">
        <v>45.37</v>
      </c>
      <c r="R92">
        <v>5</v>
      </c>
      <c r="S92">
        <v>23</v>
      </c>
      <c r="T92">
        <v>54.82</v>
      </c>
      <c r="U92" s="114">
        <f t="shared" si="9"/>
        <v>262.8</v>
      </c>
      <c r="V92" s="112">
        <f t="shared" si="10"/>
        <v>0</v>
      </c>
      <c r="Y92">
        <f>BAWANA!AW92+BAWANA!AX92</f>
        <v>32</v>
      </c>
      <c r="Z92">
        <f>BAWANA!BD92+BAWANA!BE92</f>
        <v>25.2</v>
      </c>
      <c r="AA92">
        <f>BAWANA!X92+BAWANA!Y92</f>
        <v>32</v>
      </c>
      <c r="AB92">
        <f>BAWANA!AE92+BAWANA!AF92</f>
        <v>25.2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262.8</v>
      </c>
      <c r="E93">
        <f>BAWANA!AM93</f>
        <v>0</v>
      </c>
      <c r="F93">
        <f t="shared" si="11"/>
        <v>256</v>
      </c>
      <c r="G93">
        <f t="shared" si="12"/>
        <v>262.8</v>
      </c>
      <c r="H93" s="112"/>
      <c r="I93">
        <f>BRPL_EOD!AI93+BRPL_EOD!AJ93</f>
        <v>134.61000000000001</v>
      </c>
      <c r="J93">
        <f>BYPL_EOD!AI93+BYPL_EOD!AJ93</f>
        <v>45.37</v>
      </c>
      <c r="K93">
        <f>MES_EOD!AI93+MES_EOD!AJ93</f>
        <v>5</v>
      </c>
      <c r="L93">
        <f>NDMC_EOD!AI93+NDMC_EOD!AJ93</f>
        <v>23</v>
      </c>
      <c r="M93">
        <f>TPDDL_EOD!AI93+TPDDL_EOD!AJ93</f>
        <v>54.82</v>
      </c>
      <c r="N93">
        <f t="shared" si="7"/>
        <v>262.8</v>
      </c>
      <c r="O93" s="112">
        <f t="shared" si="8"/>
        <v>0</v>
      </c>
      <c r="P93">
        <v>134.61000000000001</v>
      </c>
      <c r="Q93">
        <v>45.37</v>
      </c>
      <c r="R93">
        <v>5</v>
      </c>
      <c r="S93">
        <v>23</v>
      </c>
      <c r="T93">
        <v>54.82</v>
      </c>
      <c r="U93" s="114">
        <f t="shared" si="9"/>
        <v>262.8</v>
      </c>
      <c r="V93" s="112">
        <f t="shared" si="10"/>
        <v>0</v>
      </c>
      <c r="Y93">
        <f>BAWANA!AW93+BAWANA!AX93</f>
        <v>32</v>
      </c>
      <c r="Z93">
        <f>BAWANA!BD93+BAWANA!BE93</f>
        <v>25.2</v>
      </c>
      <c r="AA93">
        <f>BAWANA!X93+BAWANA!Y93</f>
        <v>32</v>
      </c>
      <c r="AB93">
        <f>BAWANA!AE93+BAWANA!AF93</f>
        <v>25.2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262.8</v>
      </c>
      <c r="E94">
        <f>BAWANA!AM94</f>
        <v>0</v>
      </c>
      <c r="F94">
        <f t="shared" si="11"/>
        <v>256</v>
      </c>
      <c r="G94">
        <f t="shared" si="12"/>
        <v>262.8</v>
      </c>
      <c r="H94" s="112"/>
      <c r="I94">
        <f>BRPL_EOD!AI94+BRPL_EOD!AJ94</f>
        <v>134.61000000000001</v>
      </c>
      <c r="J94">
        <f>BYPL_EOD!AI94+BYPL_EOD!AJ94</f>
        <v>45.37</v>
      </c>
      <c r="K94">
        <f>MES_EOD!AI94+MES_EOD!AJ94</f>
        <v>5</v>
      </c>
      <c r="L94">
        <f>NDMC_EOD!AI94+NDMC_EOD!AJ94</f>
        <v>23</v>
      </c>
      <c r="M94">
        <f>TPDDL_EOD!AI94+TPDDL_EOD!AJ94</f>
        <v>54.82</v>
      </c>
      <c r="N94">
        <f t="shared" si="7"/>
        <v>262.8</v>
      </c>
      <c r="O94" s="112">
        <f t="shared" si="8"/>
        <v>0</v>
      </c>
      <c r="P94">
        <v>134.61000000000001</v>
      </c>
      <c r="Q94">
        <v>45.37</v>
      </c>
      <c r="R94">
        <v>5</v>
      </c>
      <c r="S94">
        <v>23</v>
      </c>
      <c r="T94">
        <v>54.82</v>
      </c>
      <c r="U94" s="114">
        <f t="shared" si="9"/>
        <v>262.8</v>
      </c>
      <c r="V94" s="112">
        <f t="shared" si="10"/>
        <v>0</v>
      </c>
      <c r="Y94">
        <f>BAWANA!AW94+BAWANA!AX94</f>
        <v>32</v>
      </c>
      <c r="Z94">
        <f>BAWANA!BD94+BAWANA!BE94</f>
        <v>25.2</v>
      </c>
      <c r="AA94">
        <f>BAWANA!X94+BAWANA!Y94</f>
        <v>32</v>
      </c>
      <c r="AB94">
        <f>BAWANA!AE94+BAWANA!AF94</f>
        <v>25.2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262.8</v>
      </c>
      <c r="E95">
        <f>BAWANA!AM95</f>
        <v>0</v>
      </c>
      <c r="F95">
        <f t="shared" si="11"/>
        <v>256</v>
      </c>
      <c r="G95">
        <f t="shared" si="12"/>
        <v>262.8</v>
      </c>
      <c r="H95" s="112"/>
      <c r="I95">
        <f>BRPL_EOD!AI95+BRPL_EOD!AJ95</f>
        <v>134.61000000000001</v>
      </c>
      <c r="J95">
        <f>BYPL_EOD!AI95+BYPL_EOD!AJ95</f>
        <v>45.37</v>
      </c>
      <c r="K95">
        <f>MES_EOD!AI95+MES_EOD!AJ95</f>
        <v>5</v>
      </c>
      <c r="L95">
        <f>NDMC_EOD!AI95+NDMC_EOD!AJ95</f>
        <v>23</v>
      </c>
      <c r="M95">
        <f>TPDDL_EOD!AI95+TPDDL_EOD!AJ95</f>
        <v>54.82</v>
      </c>
      <c r="N95">
        <f t="shared" si="7"/>
        <v>262.8</v>
      </c>
      <c r="O95" s="112">
        <f t="shared" si="8"/>
        <v>0</v>
      </c>
      <c r="P95">
        <v>134.61000000000001</v>
      </c>
      <c r="Q95">
        <v>45.37</v>
      </c>
      <c r="R95">
        <v>5</v>
      </c>
      <c r="S95">
        <v>23</v>
      </c>
      <c r="T95">
        <v>54.82</v>
      </c>
      <c r="U95" s="114">
        <f t="shared" si="9"/>
        <v>262.8</v>
      </c>
      <c r="V95" s="112">
        <f t="shared" si="10"/>
        <v>0</v>
      </c>
      <c r="Y95">
        <f>BAWANA!AW95+BAWANA!AX95</f>
        <v>32</v>
      </c>
      <c r="Z95">
        <f>BAWANA!BD95+BAWANA!BE95</f>
        <v>25.2</v>
      </c>
      <c r="AA95">
        <f>BAWANA!X95+BAWANA!Y95</f>
        <v>32</v>
      </c>
      <c r="AB95">
        <f>BAWANA!AE95+BAWANA!AF95</f>
        <v>25.2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262.8</v>
      </c>
      <c r="E96">
        <f>BAWANA!AM96</f>
        <v>0</v>
      </c>
      <c r="F96">
        <f t="shared" si="11"/>
        <v>256</v>
      </c>
      <c r="G96">
        <f t="shared" si="12"/>
        <v>262.8</v>
      </c>
      <c r="H96" s="112"/>
      <c r="I96">
        <f>BRPL_EOD!AI96+BRPL_EOD!AJ96</f>
        <v>134.61000000000001</v>
      </c>
      <c r="J96">
        <f>BYPL_EOD!AI96+BYPL_EOD!AJ96</f>
        <v>45.37</v>
      </c>
      <c r="K96">
        <f>MES_EOD!AI96+MES_EOD!AJ96</f>
        <v>5</v>
      </c>
      <c r="L96">
        <f>NDMC_EOD!AI96+NDMC_EOD!AJ96</f>
        <v>23</v>
      </c>
      <c r="M96">
        <f>TPDDL_EOD!AI96+TPDDL_EOD!AJ96</f>
        <v>54.82</v>
      </c>
      <c r="N96">
        <f t="shared" si="7"/>
        <v>262.8</v>
      </c>
      <c r="O96" s="112">
        <f t="shared" si="8"/>
        <v>0</v>
      </c>
      <c r="P96">
        <v>134.61000000000001</v>
      </c>
      <c r="Q96">
        <v>45.37</v>
      </c>
      <c r="R96">
        <v>5</v>
      </c>
      <c r="S96">
        <v>23</v>
      </c>
      <c r="T96">
        <v>54.82</v>
      </c>
      <c r="U96" s="114">
        <f t="shared" si="9"/>
        <v>262.8</v>
      </c>
      <c r="V96" s="112">
        <f t="shared" si="10"/>
        <v>0</v>
      </c>
      <c r="Y96">
        <f>BAWANA!AW96+BAWANA!AX96</f>
        <v>32</v>
      </c>
      <c r="Z96">
        <f>BAWANA!BD96+BAWANA!BE96</f>
        <v>25.2</v>
      </c>
      <c r="AA96">
        <f>BAWANA!X96+BAWANA!Y96</f>
        <v>32</v>
      </c>
      <c r="AB96">
        <f>BAWANA!AE96+BAWANA!AF96</f>
        <v>25.2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262.8</v>
      </c>
      <c r="E97">
        <f>BAWANA!AM97</f>
        <v>0</v>
      </c>
      <c r="F97">
        <f t="shared" si="11"/>
        <v>256</v>
      </c>
      <c r="G97">
        <f t="shared" si="12"/>
        <v>262.8</v>
      </c>
      <c r="H97" s="112"/>
      <c r="I97">
        <f>BRPL_EOD!AI97+BRPL_EOD!AJ97</f>
        <v>134.61000000000001</v>
      </c>
      <c r="J97">
        <f>BYPL_EOD!AI97+BYPL_EOD!AJ97</f>
        <v>45.37</v>
      </c>
      <c r="K97">
        <f>MES_EOD!AI97+MES_EOD!AJ97</f>
        <v>5</v>
      </c>
      <c r="L97">
        <f>NDMC_EOD!AI97+NDMC_EOD!AJ97</f>
        <v>23</v>
      </c>
      <c r="M97">
        <f>TPDDL_EOD!AI97+TPDDL_EOD!AJ97</f>
        <v>54.82</v>
      </c>
      <c r="N97">
        <f t="shared" si="7"/>
        <v>262.8</v>
      </c>
      <c r="O97" s="112">
        <f t="shared" si="8"/>
        <v>0</v>
      </c>
      <c r="P97">
        <v>134.61000000000001</v>
      </c>
      <c r="Q97">
        <v>45.37</v>
      </c>
      <c r="R97">
        <v>5</v>
      </c>
      <c r="S97">
        <v>23</v>
      </c>
      <c r="T97">
        <v>54.82</v>
      </c>
      <c r="U97" s="114">
        <f t="shared" si="9"/>
        <v>262.8</v>
      </c>
      <c r="V97" s="112">
        <f t="shared" si="10"/>
        <v>0</v>
      </c>
      <c r="Y97">
        <f>BAWANA!AW97+BAWANA!AX97</f>
        <v>32</v>
      </c>
      <c r="Z97">
        <f>BAWANA!BD97+BAWANA!BE97</f>
        <v>25.2</v>
      </c>
      <c r="AA97">
        <f>BAWANA!X97+BAWANA!Y97</f>
        <v>32</v>
      </c>
      <c r="AB97">
        <f>BAWANA!AE97+BAWANA!AF97</f>
        <v>25.2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262.8</v>
      </c>
      <c r="E98">
        <f>BAWANA!AM98</f>
        <v>0</v>
      </c>
      <c r="F98">
        <f t="shared" si="11"/>
        <v>256</v>
      </c>
      <c r="G98">
        <f t="shared" si="12"/>
        <v>262.8</v>
      </c>
      <c r="H98" s="112"/>
      <c r="I98">
        <f>BRPL_EOD!AI98+BRPL_EOD!AJ98</f>
        <v>134.61000000000001</v>
      </c>
      <c r="J98">
        <f>BYPL_EOD!AI98+BYPL_EOD!AJ98</f>
        <v>45.37</v>
      </c>
      <c r="K98">
        <f>MES_EOD!AI98+MES_EOD!AJ98</f>
        <v>5</v>
      </c>
      <c r="L98">
        <f>NDMC_EOD!AI98+NDMC_EOD!AJ98</f>
        <v>23</v>
      </c>
      <c r="M98">
        <f>TPDDL_EOD!AI98+TPDDL_EOD!AJ98</f>
        <v>54.82</v>
      </c>
      <c r="N98">
        <f t="shared" si="7"/>
        <v>262.8</v>
      </c>
      <c r="O98" s="112">
        <f t="shared" si="8"/>
        <v>0</v>
      </c>
      <c r="P98">
        <v>134.61000000000001</v>
      </c>
      <c r="Q98">
        <v>45.37</v>
      </c>
      <c r="R98">
        <v>5</v>
      </c>
      <c r="S98">
        <v>23</v>
      </c>
      <c r="T98">
        <v>54.82</v>
      </c>
      <c r="U98" s="114">
        <f t="shared" si="9"/>
        <v>262.8</v>
      </c>
      <c r="V98" s="112">
        <f t="shared" si="10"/>
        <v>0</v>
      </c>
      <c r="Y98">
        <f>BAWANA!AW98+BAWANA!AX98</f>
        <v>32</v>
      </c>
      <c r="Z98">
        <f>BAWANA!BD98+BAWANA!BE98</f>
        <v>25.2</v>
      </c>
      <c r="AA98">
        <f>BAWANA!X98+BAWANA!Y98</f>
        <v>32</v>
      </c>
      <c r="AB98">
        <f>BAWANA!AE98+BAWANA!AF98</f>
        <v>25.2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6.2616174999999972</v>
      </c>
      <c r="E99" s="114">
        <f t="shared" si="14"/>
        <v>0</v>
      </c>
      <c r="F99" s="114">
        <f t="shared" si="14"/>
        <v>6.1440000000000001</v>
      </c>
      <c r="G99" s="114">
        <f t="shared" si="14"/>
        <v>6.2616174999999972</v>
      </c>
      <c r="H99" s="114"/>
      <c r="I99" s="114">
        <f t="shared" si="14"/>
        <v>2.9018050000000004</v>
      </c>
      <c r="J99" s="114">
        <f t="shared" si="14"/>
        <v>1.2075124999999993</v>
      </c>
      <c r="K99" s="114">
        <f t="shared" si="14"/>
        <v>0.12</v>
      </c>
      <c r="L99" s="114">
        <f t="shared" si="14"/>
        <v>0.52977999999999992</v>
      </c>
      <c r="M99" s="114">
        <f t="shared" si="14"/>
        <v>1.5024599999999984</v>
      </c>
      <c r="N99" s="114">
        <f t="shared" si="14"/>
        <v>6.2615574999999968</v>
      </c>
      <c r="O99" s="114">
        <f t="shared" si="14"/>
        <v>6.0000000000286488E-5</v>
      </c>
      <c r="P99" s="114">
        <f t="shared" si="14"/>
        <v>2.9018050000000004</v>
      </c>
      <c r="Q99" s="114">
        <f t="shared" si="14"/>
        <v>1.2075346392651276</v>
      </c>
      <c r="R99" s="114">
        <f t="shared" si="14"/>
        <v>0.12000213546389191</v>
      </c>
      <c r="S99" s="114">
        <f t="shared" si="14"/>
        <v>0.52978897407510406</v>
      </c>
      <c r="T99" s="114">
        <f t="shared" si="14"/>
        <v>1.5024867511958748</v>
      </c>
      <c r="U99" s="114">
        <f t="shared" si="14"/>
        <v>6.2616174999999972</v>
      </c>
      <c r="V99" s="114">
        <f t="shared" si="10"/>
        <v>0</v>
      </c>
      <c r="Y99" s="114">
        <f>SUM(Y3:Y98)/4000</f>
        <v>0.69798249999999995</v>
      </c>
      <c r="Z99" s="114">
        <f t="shared" ref="Z99:AD99" si="15">SUM(Z3:Z98)/4000</f>
        <v>0.72039999999999937</v>
      </c>
      <c r="AA99" s="114">
        <f t="shared" si="15"/>
        <v>0.69798249999999995</v>
      </c>
      <c r="AB99" s="114">
        <f t="shared" si="15"/>
        <v>0.72039999999999937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73" workbookViewId="0">
      <selection activeCell="W15" sqref="W1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155</v>
      </c>
      <c r="E3">
        <f>BAWANA!AQ3</f>
        <v>0</v>
      </c>
      <c r="F3">
        <f>(B3+C3)*0.8</f>
        <v>808</v>
      </c>
      <c r="G3">
        <f>(D3+E3)</f>
        <v>155</v>
      </c>
      <c r="H3" s="112"/>
      <c r="I3">
        <f>BRPL_EOD!AM3+BRPL_EOD!AN3</f>
        <v>155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155</v>
      </c>
      <c r="O3" s="112">
        <f t="shared" ref="O3:O66" si="1">G3-N3</f>
        <v>0</v>
      </c>
      <c r="P3">
        <v>155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155</v>
      </c>
      <c r="E4">
        <f>BAWANA!AQ4</f>
        <v>0</v>
      </c>
      <c r="F4">
        <f t="shared" ref="F4:F67" si="4">(B4+C4)*0.8</f>
        <v>808</v>
      </c>
      <c r="G4">
        <f t="shared" ref="G4:G67" si="5">(D4+E4)</f>
        <v>155</v>
      </c>
      <c r="H4" s="112"/>
      <c r="I4">
        <f>BRPL_EOD!AM4+BRPL_EOD!AN4</f>
        <v>155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155</v>
      </c>
      <c r="O4" s="112">
        <f t="shared" si="1"/>
        <v>0</v>
      </c>
      <c r="P4">
        <v>155</v>
      </c>
      <c r="Q4">
        <v>0</v>
      </c>
      <c r="R4">
        <v>0</v>
      </c>
      <c r="S4">
        <v>0</v>
      </c>
      <c r="T4">
        <v>0</v>
      </c>
      <c r="U4" s="114">
        <f t="shared" si="2"/>
        <v>155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155</v>
      </c>
      <c r="E5">
        <f>BAWANA!AQ5</f>
        <v>0</v>
      </c>
      <c r="F5">
        <f t="shared" si="4"/>
        <v>808</v>
      </c>
      <c r="G5">
        <f t="shared" si="5"/>
        <v>155</v>
      </c>
      <c r="H5" s="112"/>
      <c r="I5">
        <f>BRPL_EOD!AM5+BRPL_EOD!AN5</f>
        <v>155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155</v>
      </c>
      <c r="O5" s="112">
        <f t="shared" si="1"/>
        <v>0</v>
      </c>
      <c r="P5">
        <v>155</v>
      </c>
      <c r="Q5">
        <v>0</v>
      </c>
      <c r="R5">
        <v>0</v>
      </c>
      <c r="S5">
        <v>0</v>
      </c>
      <c r="T5">
        <v>0</v>
      </c>
      <c r="U5" s="114">
        <f t="shared" si="2"/>
        <v>155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155</v>
      </c>
      <c r="E6">
        <f>BAWANA!AQ6</f>
        <v>0</v>
      </c>
      <c r="F6">
        <f t="shared" si="4"/>
        <v>808</v>
      </c>
      <c r="G6">
        <f t="shared" si="5"/>
        <v>155</v>
      </c>
      <c r="H6" s="112"/>
      <c r="I6">
        <f>BRPL_EOD!AM6+BRPL_EOD!AN6</f>
        <v>155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155</v>
      </c>
      <c r="O6" s="112">
        <f t="shared" si="1"/>
        <v>0</v>
      </c>
      <c r="P6">
        <v>155</v>
      </c>
      <c r="Q6">
        <v>0</v>
      </c>
      <c r="R6">
        <v>0</v>
      </c>
      <c r="S6">
        <v>0</v>
      </c>
      <c r="T6">
        <v>0</v>
      </c>
      <c r="U6" s="114">
        <f t="shared" si="2"/>
        <v>155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155</v>
      </c>
      <c r="E7">
        <f>BAWANA!AQ7</f>
        <v>0</v>
      </c>
      <c r="F7">
        <f t="shared" si="4"/>
        <v>808</v>
      </c>
      <c r="G7">
        <f t="shared" si="5"/>
        <v>155</v>
      </c>
      <c r="H7" s="112"/>
      <c r="I7">
        <f>BRPL_EOD!AM7+BRPL_EOD!AN7</f>
        <v>155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155</v>
      </c>
      <c r="O7" s="112">
        <f t="shared" si="1"/>
        <v>0</v>
      </c>
      <c r="P7">
        <v>155</v>
      </c>
      <c r="Q7">
        <v>0</v>
      </c>
      <c r="R7">
        <v>0</v>
      </c>
      <c r="S7">
        <v>0</v>
      </c>
      <c r="T7">
        <v>0</v>
      </c>
      <c r="U7" s="114">
        <f t="shared" si="2"/>
        <v>155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155</v>
      </c>
      <c r="E8">
        <f>BAWANA!AQ8</f>
        <v>0</v>
      </c>
      <c r="F8">
        <f t="shared" si="4"/>
        <v>808</v>
      </c>
      <c r="G8">
        <f t="shared" si="5"/>
        <v>155</v>
      </c>
      <c r="H8" s="112"/>
      <c r="I8">
        <f>BRPL_EOD!AM8+BRPL_EOD!AN8</f>
        <v>155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155</v>
      </c>
      <c r="O8" s="112">
        <f t="shared" si="1"/>
        <v>0</v>
      </c>
      <c r="P8">
        <v>155</v>
      </c>
      <c r="Q8">
        <v>0</v>
      </c>
      <c r="R8">
        <v>0</v>
      </c>
      <c r="S8">
        <v>0</v>
      </c>
      <c r="T8">
        <v>0</v>
      </c>
      <c r="U8" s="114">
        <f t="shared" si="2"/>
        <v>155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155</v>
      </c>
      <c r="E9">
        <f>BAWANA!AQ9</f>
        <v>0</v>
      </c>
      <c r="F9">
        <f t="shared" si="4"/>
        <v>808</v>
      </c>
      <c r="G9">
        <f t="shared" si="5"/>
        <v>155</v>
      </c>
      <c r="H9" s="112"/>
      <c r="I9">
        <f>BRPL_EOD!AM9+BRPL_EOD!AN9</f>
        <v>155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155</v>
      </c>
      <c r="O9" s="112">
        <f t="shared" si="1"/>
        <v>0</v>
      </c>
      <c r="P9">
        <v>155</v>
      </c>
      <c r="Q9">
        <v>0</v>
      </c>
      <c r="R9">
        <v>0</v>
      </c>
      <c r="S9">
        <v>0</v>
      </c>
      <c r="T9">
        <v>0</v>
      </c>
      <c r="U9" s="114">
        <f t="shared" si="2"/>
        <v>155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155</v>
      </c>
      <c r="E10">
        <f>BAWANA!AQ10</f>
        <v>0</v>
      </c>
      <c r="F10">
        <f t="shared" si="4"/>
        <v>808</v>
      </c>
      <c r="G10">
        <f t="shared" si="5"/>
        <v>155</v>
      </c>
      <c r="H10" s="112"/>
      <c r="I10">
        <f>BRPL_EOD!AM10+BRPL_EOD!AN10</f>
        <v>155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155</v>
      </c>
      <c r="O10" s="112">
        <f t="shared" si="1"/>
        <v>0</v>
      </c>
      <c r="P10">
        <v>155</v>
      </c>
      <c r="Q10">
        <v>0</v>
      </c>
      <c r="R10">
        <v>0</v>
      </c>
      <c r="S10">
        <v>0</v>
      </c>
      <c r="T10">
        <v>0</v>
      </c>
      <c r="U10" s="114">
        <f t="shared" si="2"/>
        <v>155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155</v>
      </c>
      <c r="E11">
        <f>BAWANA!AQ11</f>
        <v>0</v>
      </c>
      <c r="F11">
        <f t="shared" si="4"/>
        <v>808</v>
      </c>
      <c r="G11">
        <f t="shared" si="5"/>
        <v>155</v>
      </c>
      <c r="H11" s="112"/>
      <c r="I11">
        <f>BRPL_EOD!AM11+BRPL_EOD!AN11</f>
        <v>155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155</v>
      </c>
      <c r="O11" s="112">
        <f t="shared" si="1"/>
        <v>0</v>
      </c>
      <c r="P11">
        <v>155</v>
      </c>
      <c r="Q11">
        <v>0</v>
      </c>
      <c r="R11">
        <v>0</v>
      </c>
      <c r="S11">
        <v>0</v>
      </c>
      <c r="T11">
        <v>0</v>
      </c>
      <c r="U11" s="114">
        <f t="shared" si="2"/>
        <v>155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155</v>
      </c>
      <c r="E12">
        <f>BAWANA!AQ12</f>
        <v>0</v>
      </c>
      <c r="F12">
        <f t="shared" si="4"/>
        <v>808</v>
      </c>
      <c r="G12">
        <f t="shared" si="5"/>
        <v>155</v>
      </c>
      <c r="H12" s="112"/>
      <c r="I12">
        <f>BRPL_EOD!AM12+BRPL_EOD!AN12</f>
        <v>155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155</v>
      </c>
      <c r="O12" s="112">
        <f t="shared" si="1"/>
        <v>0</v>
      </c>
      <c r="P12">
        <v>155</v>
      </c>
      <c r="Q12">
        <v>0</v>
      </c>
      <c r="R12">
        <v>0</v>
      </c>
      <c r="S12">
        <v>0</v>
      </c>
      <c r="T12">
        <v>0</v>
      </c>
      <c r="U12" s="114">
        <f t="shared" si="2"/>
        <v>155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155</v>
      </c>
      <c r="E13">
        <f>BAWANA!AQ13</f>
        <v>0</v>
      </c>
      <c r="F13">
        <f t="shared" si="4"/>
        <v>808</v>
      </c>
      <c r="G13">
        <f t="shared" si="5"/>
        <v>155</v>
      </c>
      <c r="H13" s="112"/>
      <c r="I13">
        <f>BRPL_EOD!AM13+BRPL_EOD!AN13</f>
        <v>155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155</v>
      </c>
      <c r="O13" s="112">
        <f t="shared" si="1"/>
        <v>0</v>
      </c>
      <c r="P13">
        <v>155</v>
      </c>
      <c r="Q13">
        <v>0</v>
      </c>
      <c r="R13">
        <v>0</v>
      </c>
      <c r="S13">
        <v>0</v>
      </c>
      <c r="T13">
        <v>0</v>
      </c>
      <c r="U13" s="114">
        <f t="shared" si="2"/>
        <v>155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155</v>
      </c>
      <c r="E14">
        <f>BAWANA!AQ14</f>
        <v>0</v>
      </c>
      <c r="F14">
        <f t="shared" si="4"/>
        <v>808</v>
      </c>
      <c r="G14">
        <f t="shared" si="5"/>
        <v>155</v>
      </c>
      <c r="H14" s="112"/>
      <c r="I14">
        <f>BRPL_EOD!AM14+BRPL_EOD!AN14</f>
        <v>155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155</v>
      </c>
      <c r="O14" s="112">
        <f t="shared" si="1"/>
        <v>0</v>
      </c>
      <c r="P14">
        <v>155</v>
      </c>
      <c r="Q14">
        <v>0</v>
      </c>
      <c r="R14">
        <v>0</v>
      </c>
      <c r="S14">
        <v>0</v>
      </c>
      <c r="T14">
        <v>0</v>
      </c>
      <c r="U14" s="114">
        <f t="shared" si="2"/>
        <v>155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155</v>
      </c>
      <c r="E15">
        <f>BAWANA!AQ15</f>
        <v>0</v>
      </c>
      <c r="F15">
        <f t="shared" si="4"/>
        <v>808</v>
      </c>
      <c r="G15">
        <f t="shared" si="5"/>
        <v>155</v>
      </c>
      <c r="H15" s="112"/>
      <c r="I15">
        <f>BRPL_EOD!AM15+BRPL_EOD!AN15</f>
        <v>155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155</v>
      </c>
      <c r="O15" s="112">
        <f t="shared" si="1"/>
        <v>0</v>
      </c>
      <c r="P15">
        <v>155</v>
      </c>
      <c r="Q15">
        <v>0</v>
      </c>
      <c r="R15">
        <v>0</v>
      </c>
      <c r="S15">
        <v>0</v>
      </c>
      <c r="T15">
        <v>0</v>
      </c>
      <c r="U15" s="114">
        <f t="shared" si="2"/>
        <v>155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155</v>
      </c>
      <c r="E16">
        <f>BAWANA!AQ16</f>
        <v>0</v>
      </c>
      <c r="F16">
        <f t="shared" si="4"/>
        <v>808</v>
      </c>
      <c r="G16">
        <f t="shared" si="5"/>
        <v>155</v>
      </c>
      <c r="H16" s="112"/>
      <c r="I16">
        <f>BRPL_EOD!AM16+BRPL_EOD!AN16</f>
        <v>155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155</v>
      </c>
      <c r="O16" s="112">
        <f t="shared" si="1"/>
        <v>0</v>
      </c>
      <c r="P16">
        <v>155</v>
      </c>
      <c r="Q16">
        <v>0</v>
      </c>
      <c r="R16">
        <v>0</v>
      </c>
      <c r="S16">
        <v>0</v>
      </c>
      <c r="T16">
        <v>0</v>
      </c>
      <c r="U16" s="114">
        <f t="shared" si="2"/>
        <v>155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155</v>
      </c>
      <c r="E17">
        <f>BAWANA!AQ17</f>
        <v>0</v>
      </c>
      <c r="F17">
        <f t="shared" si="4"/>
        <v>808</v>
      </c>
      <c r="G17">
        <f t="shared" si="5"/>
        <v>155</v>
      </c>
      <c r="H17" s="112"/>
      <c r="I17">
        <f>BRPL_EOD!AM17+BRPL_EOD!AN17</f>
        <v>155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155</v>
      </c>
      <c r="O17" s="112">
        <f t="shared" si="1"/>
        <v>0</v>
      </c>
      <c r="P17">
        <v>155</v>
      </c>
      <c r="Q17">
        <v>0</v>
      </c>
      <c r="R17">
        <v>0</v>
      </c>
      <c r="S17">
        <v>0</v>
      </c>
      <c r="T17">
        <v>0</v>
      </c>
      <c r="U17" s="114">
        <f t="shared" si="2"/>
        <v>155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155</v>
      </c>
      <c r="E18">
        <f>BAWANA!AQ18</f>
        <v>0</v>
      </c>
      <c r="F18">
        <f t="shared" si="4"/>
        <v>808</v>
      </c>
      <c r="G18">
        <f t="shared" si="5"/>
        <v>155</v>
      </c>
      <c r="H18" s="112"/>
      <c r="I18">
        <f>BRPL_EOD!AM18+BRPL_EOD!AN18</f>
        <v>155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155</v>
      </c>
      <c r="O18" s="112">
        <f t="shared" si="1"/>
        <v>0</v>
      </c>
      <c r="P18">
        <v>155</v>
      </c>
      <c r="Q18">
        <v>0</v>
      </c>
      <c r="R18">
        <v>0</v>
      </c>
      <c r="S18">
        <v>0</v>
      </c>
      <c r="T18">
        <v>0</v>
      </c>
      <c r="U18" s="114">
        <f t="shared" si="2"/>
        <v>155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155</v>
      </c>
      <c r="E19">
        <f>BAWANA!AQ19</f>
        <v>0</v>
      </c>
      <c r="F19">
        <f t="shared" si="4"/>
        <v>808</v>
      </c>
      <c r="G19">
        <f t="shared" si="5"/>
        <v>155</v>
      </c>
      <c r="H19" s="112"/>
      <c r="I19">
        <f>BRPL_EOD!AM19+BRPL_EOD!AN19</f>
        <v>155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155</v>
      </c>
      <c r="O19" s="112">
        <f t="shared" si="1"/>
        <v>0</v>
      </c>
      <c r="P19">
        <v>155</v>
      </c>
      <c r="Q19">
        <v>0</v>
      </c>
      <c r="R19">
        <v>0</v>
      </c>
      <c r="S19">
        <v>0</v>
      </c>
      <c r="T19">
        <v>0</v>
      </c>
      <c r="U19" s="114">
        <f t="shared" si="2"/>
        <v>155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155</v>
      </c>
      <c r="E20">
        <f>BAWANA!AQ20</f>
        <v>0</v>
      </c>
      <c r="F20">
        <f t="shared" si="4"/>
        <v>808</v>
      </c>
      <c r="G20">
        <f t="shared" si="5"/>
        <v>155</v>
      </c>
      <c r="H20" s="112"/>
      <c r="I20">
        <f>BRPL_EOD!AM20+BRPL_EOD!AN20</f>
        <v>155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155</v>
      </c>
      <c r="O20" s="112">
        <f t="shared" si="1"/>
        <v>0</v>
      </c>
      <c r="P20">
        <v>155</v>
      </c>
      <c r="Q20">
        <v>0</v>
      </c>
      <c r="R20">
        <v>0</v>
      </c>
      <c r="S20">
        <v>0</v>
      </c>
      <c r="T20">
        <v>0</v>
      </c>
      <c r="U20" s="114">
        <f t="shared" si="2"/>
        <v>155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155</v>
      </c>
      <c r="E21">
        <f>BAWANA!AQ21</f>
        <v>0</v>
      </c>
      <c r="F21">
        <f t="shared" si="4"/>
        <v>808</v>
      </c>
      <c r="G21">
        <f t="shared" si="5"/>
        <v>155</v>
      </c>
      <c r="H21" s="112"/>
      <c r="I21">
        <f>BRPL_EOD!AM21+BRPL_EOD!AN21</f>
        <v>155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155</v>
      </c>
      <c r="O21" s="112">
        <f t="shared" si="1"/>
        <v>0</v>
      </c>
      <c r="P21">
        <v>155</v>
      </c>
      <c r="Q21">
        <v>0</v>
      </c>
      <c r="R21">
        <v>0</v>
      </c>
      <c r="S21">
        <v>0</v>
      </c>
      <c r="T21">
        <v>0</v>
      </c>
      <c r="U21" s="114">
        <f t="shared" si="2"/>
        <v>155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155</v>
      </c>
      <c r="E22">
        <f>BAWANA!AQ22</f>
        <v>0</v>
      </c>
      <c r="F22">
        <f t="shared" si="4"/>
        <v>808</v>
      </c>
      <c r="G22">
        <f t="shared" si="5"/>
        <v>155</v>
      </c>
      <c r="H22" s="112"/>
      <c r="I22">
        <f>BRPL_EOD!AM22+BRPL_EOD!AN22</f>
        <v>155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155</v>
      </c>
      <c r="O22" s="112">
        <f t="shared" si="1"/>
        <v>0</v>
      </c>
      <c r="P22">
        <v>155</v>
      </c>
      <c r="Q22">
        <v>0</v>
      </c>
      <c r="R22">
        <v>0</v>
      </c>
      <c r="S22">
        <v>0</v>
      </c>
      <c r="T22">
        <v>0</v>
      </c>
      <c r="U22" s="114">
        <f t="shared" si="2"/>
        <v>155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155</v>
      </c>
      <c r="E23">
        <f>BAWANA!AQ23</f>
        <v>0</v>
      </c>
      <c r="F23">
        <f t="shared" si="4"/>
        <v>808</v>
      </c>
      <c r="G23">
        <f t="shared" si="5"/>
        <v>155</v>
      </c>
      <c r="H23" s="112"/>
      <c r="I23">
        <f>BRPL_EOD!AM23+BRPL_EOD!AN23</f>
        <v>155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155</v>
      </c>
      <c r="O23" s="112">
        <f t="shared" si="1"/>
        <v>0</v>
      </c>
      <c r="P23">
        <v>155</v>
      </c>
      <c r="Q23">
        <v>0</v>
      </c>
      <c r="R23">
        <v>0</v>
      </c>
      <c r="S23">
        <v>0</v>
      </c>
      <c r="T23">
        <v>0</v>
      </c>
      <c r="U23" s="114">
        <f t="shared" si="2"/>
        <v>155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155</v>
      </c>
      <c r="E24">
        <f>BAWANA!AQ24</f>
        <v>0</v>
      </c>
      <c r="F24">
        <f t="shared" si="4"/>
        <v>808</v>
      </c>
      <c r="G24">
        <f t="shared" si="5"/>
        <v>155</v>
      </c>
      <c r="H24" s="112"/>
      <c r="I24">
        <f>BRPL_EOD!AM24+BRPL_EOD!AN24</f>
        <v>155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155</v>
      </c>
      <c r="O24" s="112">
        <f t="shared" si="1"/>
        <v>0</v>
      </c>
      <c r="P24">
        <v>155</v>
      </c>
      <c r="Q24">
        <v>0</v>
      </c>
      <c r="R24">
        <v>0</v>
      </c>
      <c r="S24">
        <v>0</v>
      </c>
      <c r="T24">
        <v>0</v>
      </c>
      <c r="U24" s="114">
        <f t="shared" si="2"/>
        <v>155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155</v>
      </c>
      <c r="E25">
        <f>BAWANA!AQ25</f>
        <v>0</v>
      </c>
      <c r="F25">
        <f t="shared" si="4"/>
        <v>808</v>
      </c>
      <c r="G25">
        <f t="shared" si="5"/>
        <v>155</v>
      </c>
      <c r="H25" s="112"/>
      <c r="I25">
        <f>BRPL_EOD!AM25+BRPL_EOD!AN25</f>
        <v>155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155</v>
      </c>
      <c r="O25" s="112">
        <f t="shared" si="1"/>
        <v>0</v>
      </c>
      <c r="P25">
        <v>155</v>
      </c>
      <c r="Q25">
        <v>0</v>
      </c>
      <c r="R25">
        <v>0</v>
      </c>
      <c r="S25">
        <v>0</v>
      </c>
      <c r="T25">
        <v>0</v>
      </c>
      <c r="U25" s="114">
        <f t="shared" si="2"/>
        <v>155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155</v>
      </c>
      <c r="E26">
        <f>BAWANA!AQ26</f>
        <v>0</v>
      </c>
      <c r="F26">
        <f t="shared" si="4"/>
        <v>808</v>
      </c>
      <c r="G26">
        <f t="shared" si="5"/>
        <v>155</v>
      </c>
      <c r="H26" s="112"/>
      <c r="I26">
        <f>BRPL_EOD!AM26+BRPL_EOD!AN26</f>
        <v>155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155</v>
      </c>
      <c r="O26" s="112">
        <f t="shared" si="1"/>
        <v>0</v>
      </c>
      <c r="P26">
        <v>155</v>
      </c>
      <c r="Q26">
        <v>0</v>
      </c>
      <c r="R26">
        <v>0</v>
      </c>
      <c r="S26">
        <v>0</v>
      </c>
      <c r="T26">
        <v>0</v>
      </c>
      <c r="U26" s="114">
        <f t="shared" si="2"/>
        <v>155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155</v>
      </c>
      <c r="E27">
        <f>BAWANA!AQ27</f>
        <v>0</v>
      </c>
      <c r="F27">
        <f t="shared" si="4"/>
        <v>808</v>
      </c>
      <c r="G27">
        <f t="shared" si="5"/>
        <v>155</v>
      </c>
      <c r="H27" s="112"/>
      <c r="I27">
        <f>BRPL_EOD!AM27+BRPL_EOD!AN27</f>
        <v>155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155</v>
      </c>
      <c r="O27" s="112">
        <f t="shared" si="1"/>
        <v>0</v>
      </c>
      <c r="P27">
        <v>155</v>
      </c>
      <c r="Q27">
        <v>0</v>
      </c>
      <c r="R27">
        <v>0</v>
      </c>
      <c r="S27">
        <v>0</v>
      </c>
      <c r="T27">
        <v>0</v>
      </c>
      <c r="U27" s="114">
        <f t="shared" si="2"/>
        <v>155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155</v>
      </c>
      <c r="E28">
        <f>BAWANA!AQ28</f>
        <v>0</v>
      </c>
      <c r="F28">
        <f t="shared" si="4"/>
        <v>808</v>
      </c>
      <c r="G28">
        <f t="shared" si="5"/>
        <v>155</v>
      </c>
      <c r="H28" s="112"/>
      <c r="I28">
        <f>BRPL_EOD!AM28+BRPL_EOD!AN28</f>
        <v>155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155</v>
      </c>
      <c r="O28" s="112">
        <f t="shared" si="1"/>
        <v>0</v>
      </c>
      <c r="P28">
        <v>155</v>
      </c>
      <c r="Q28">
        <v>0</v>
      </c>
      <c r="R28">
        <v>0</v>
      </c>
      <c r="S28">
        <v>0</v>
      </c>
      <c r="T28">
        <v>0</v>
      </c>
      <c r="U28" s="114">
        <f t="shared" si="2"/>
        <v>155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155</v>
      </c>
      <c r="E29">
        <f>BAWANA!AQ29</f>
        <v>0</v>
      </c>
      <c r="F29">
        <f t="shared" si="4"/>
        <v>808</v>
      </c>
      <c r="G29">
        <f t="shared" si="5"/>
        <v>155</v>
      </c>
      <c r="H29" s="112"/>
      <c r="I29">
        <f>BRPL_EOD!AM29+BRPL_EOD!AN29</f>
        <v>155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155</v>
      </c>
      <c r="O29" s="112">
        <f t="shared" si="1"/>
        <v>0</v>
      </c>
      <c r="P29">
        <v>155</v>
      </c>
      <c r="Q29">
        <v>0</v>
      </c>
      <c r="R29">
        <v>0</v>
      </c>
      <c r="S29">
        <v>0</v>
      </c>
      <c r="T29">
        <v>0</v>
      </c>
      <c r="U29" s="114">
        <f t="shared" si="2"/>
        <v>155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155</v>
      </c>
      <c r="E30">
        <f>BAWANA!AQ30</f>
        <v>0</v>
      </c>
      <c r="F30">
        <f t="shared" si="4"/>
        <v>808</v>
      </c>
      <c r="G30">
        <f t="shared" si="5"/>
        <v>155</v>
      </c>
      <c r="H30" s="112"/>
      <c r="I30">
        <f>BRPL_EOD!AM30+BRPL_EOD!AN30</f>
        <v>155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155</v>
      </c>
      <c r="O30" s="112">
        <f t="shared" si="1"/>
        <v>0</v>
      </c>
      <c r="P30">
        <v>155</v>
      </c>
      <c r="Q30">
        <v>0</v>
      </c>
      <c r="R30">
        <v>0</v>
      </c>
      <c r="S30">
        <v>0</v>
      </c>
      <c r="T30">
        <v>0</v>
      </c>
      <c r="U30" s="114">
        <f t="shared" si="2"/>
        <v>155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180</v>
      </c>
      <c r="E31">
        <f>BAWANA!AQ31</f>
        <v>0</v>
      </c>
      <c r="F31">
        <f t="shared" si="4"/>
        <v>808</v>
      </c>
      <c r="G31">
        <f t="shared" si="5"/>
        <v>180</v>
      </c>
      <c r="H31" s="112"/>
      <c r="I31">
        <f>BRPL_EOD!AM31+BRPL_EOD!AN31</f>
        <v>180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180</v>
      </c>
      <c r="O31" s="112">
        <f t="shared" si="1"/>
        <v>0</v>
      </c>
      <c r="P31">
        <v>180</v>
      </c>
      <c r="Q31">
        <v>0</v>
      </c>
      <c r="R31">
        <v>0</v>
      </c>
      <c r="S31">
        <v>0</v>
      </c>
      <c r="T31">
        <v>0</v>
      </c>
      <c r="U31" s="114">
        <f t="shared" si="2"/>
        <v>180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230</v>
      </c>
      <c r="E32">
        <f>BAWANA!AQ32</f>
        <v>0</v>
      </c>
      <c r="F32">
        <f t="shared" si="4"/>
        <v>808</v>
      </c>
      <c r="G32">
        <f t="shared" si="5"/>
        <v>230</v>
      </c>
      <c r="H32" s="112"/>
      <c r="I32">
        <f>BRPL_EOD!AM32+BRPL_EOD!AN32</f>
        <v>230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230</v>
      </c>
      <c r="O32" s="112">
        <f t="shared" si="1"/>
        <v>0</v>
      </c>
      <c r="P32">
        <v>230</v>
      </c>
      <c r="Q32">
        <v>0</v>
      </c>
      <c r="R32">
        <v>0</v>
      </c>
      <c r="S32">
        <v>0</v>
      </c>
      <c r="T32">
        <v>0</v>
      </c>
      <c r="U32" s="114">
        <f t="shared" si="2"/>
        <v>230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310</v>
      </c>
      <c r="E33">
        <f>BAWANA!AQ33</f>
        <v>0</v>
      </c>
      <c r="F33">
        <f t="shared" si="4"/>
        <v>808</v>
      </c>
      <c r="G33">
        <f t="shared" si="5"/>
        <v>310</v>
      </c>
      <c r="H33" s="112"/>
      <c r="I33">
        <f>BRPL_EOD!AM33+BRPL_EOD!AN33</f>
        <v>310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310</v>
      </c>
      <c r="O33" s="112">
        <f t="shared" si="1"/>
        <v>0</v>
      </c>
      <c r="P33">
        <v>310</v>
      </c>
      <c r="Q33">
        <v>0</v>
      </c>
      <c r="R33">
        <v>0</v>
      </c>
      <c r="S33">
        <v>0</v>
      </c>
      <c r="T33">
        <v>0</v>
      </c>
      <c r="U33" s="114">
        <f t="shared" si="2"/>
        <v>310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310</v>
      </c>
      <c r="E34">
        <f>BAWANA!AQ34</f>
        <v>0</v>
      </c>
      <c r="F34">
        <f t="shared" si="4"/>
        <v>808</v>
      </c>
      <c r="G34">
        <f t="shared" si="5"/>
        <v>310</v>
      </c>
      <c r="H34" s="112"/>
      <c r="I34">
        <f>BRPL_EOD!AM34+BRPL_EOD!AN34</f>
        <v>310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310</v>
      </c>
      <c r="O34" s="112">
        <f t="shared" si="1"/>
        <v>0</v>
      </c>
      <c r="P34">
        <v>310</v>
      </c>
      <c r="Q34">
        <v>0</v>
      </c>
      <c r="R34">
        <v>0</v>
      </c>
      <c r="S34">
        <v>0</v>
      </c>
      <c r="T34">
        <v>0</v>
      </c>
      <c r="U34" s="114">
        <f t="shared" si="2"/>
        <v>310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265</v>
      </c>
      <c r="E35">
        <f>BAWANA!AQ35</f>
        <v>0</v>
      </c>
      <c r="F35">
        <f t="shared" si="4"/>
        <v>808</v>
      </c>
      <c r="G35">
        <f t="shared" si="5"/>
        <v>265</v>
      </c>
      <c r="H35" s="112"/>
      <c r="I35">
        <f>BRPL_EOD!AM35+BRPL_EOD!AN35</f>
        <v>265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265</v>
      </c>
      <c r="O35" s="112">
        <f t="shared" si="1"/>
        <v>0</v>
      </c>
      <c r="P35">
        <v>265</v>
      </c>
      <c r="Q35">
        <v>0</v>
      </c>
      <c r="R35">
        <v>0</v>
      </c>
      <c r="S35">
        <v>0</v>
      </c>
      <c r="T35">
        <v>0</v>
      </c>
      <c r="U35" s="114">
        <f t="shared" si="2"/>
        <v>265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229</v>
      </c>
      <c r="E36">
        <f>BAWANA!AQ36</f>
        <v>0</v>
      </c>
      <c r="F36">
        <f t="shared" si="4"/>
        <v>808</v>
      </c>
      <c r="G36">
        <f t="shared" si="5"/>
        <v>229</v>
      </c>
      <c r="H36" s="112"/>
      <c r="I36">
        <f>BRPL_EOD!AM36+BRPL_EOD!AN36</f>
        <v>229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229</v>
      </c>
      <c r="O36" s="112">
        <f t="shared" si="1"/>
        <v>0</v>
      </c>
      <c r="P36">
        <v>229</v>
      </c>
      <c r="Q36">
        <v>0</v>
      </c>
      <c r="R36">
        <v>0</v>
      </c>
      <c r="S36">
        <v>0</v>
      </c>
      <c r="T36">
        <v>0</v>
      </c>
      <c r="U36" s="114">
        <f t="shared" si="2"/>
        <v>229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265</v>
      </c>
      <c r="E37">
        <f>BAWANA!AQ37</f>
        <v>0</v>
      </c>
      <c r="F37">
        <f t="shared" si="4"/>
        <v>808</v>
      </c>
      <c r="G37">
        <f t="shared" si="5"/>
        <v>265</v>
      </c>
      <c r="H37" s="112"/>
      <c r="I37">
        <f>BRPL_EOD!AM37+BRPL_EOD!AN37</f>
        <v>265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265</v>
      </c>
      <c r="O37" s="112">
        <f t="shared" si="1"/>
        <v>0</v>
      </c>
      <c r="P37">
        <v>265</v>
      </c>
      <c r="Q37">
        <v>0</v>
      </c>
      <c r="R37">
        <v>0</v>
      </c>
      <c r="S37">
        <v>0</v>
      </c>
      <c r="T37">
        <v>0</v>
      </c>
      <c r="U37" s="114">
        <f t="shared" si="2"/>
        <v>265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230</v>
      </c>
      <c r="E38">
        <f>BAWANA!AQ38</f>
        <v>0</v>
      </c>
      <c r="F38">
        <f t="shared" si="4"/>
        <v>808</v>
      </c>
      <c r="G38">
        <f t="shared" si="5"/>
        <v>230</v>
      </c>
      <c r="H38" s="112"/>
      <c r="I38">
        <f>BRPL_EOD!AM38+BRPL_EOD!AN38</f>
        <v>230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230</v>
      </c>
      <c r="O38" s="112">
        <f t="shared" si="1"/>
        <v>0</v>
      </c>
      <c r="P38">
        <v>230</v>
      </c>
      <c r="Q38">
        <v>0</v>
      </c>
      <c r="R38">
        <v>0</v>
      </c>
      <c r="S38">
        <v>0</v>
      </c>
      <c r="T38">
        <v>0</v>
      </c>
      <c r="U38" s="114">
        <f t="shared" si="2"/>
        <v>230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160</v>
      </c>
      <c r="E39">
        <f>BAWANA!AQ39</f>
        <v>0</v>
      </c>
      <c r="F39">
        <f t="shared" si="4"/>
        <v>808</v>
      </c>
      <c r="G39">
        <f t="shared" si="5"/>
        <v>160</v>
      </c>
      <c r="H39" s="112"/>
      <c r="I39">
        <f>BRPL_EOD!AM39+BRPL_EOD!AN39</f>
        <v>160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160</v>
      </c>
      <c r="O39" s="112">
        <f t="shared" si="1"/>
        <v>0</v>
      </c>
      <c r="P39">
        <v>160</v>
      </c>
      <c r="Q39">
        <v>0</v>
      </c>
      <c r="R39">
        <v>0</v>
      </c>
      <c r="S39">
        <v>0</v>
      </c>
      <c r="T39">
        <v>0</v>
      </c>
      <c r="U39" s="114">
        <f t="shared" si="2"/>
        <v>160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160</v>
      </c>
      <c r="E40">
        <f>BAWANA!AQ40</f>
        <v>0</v>
      </c>
      <c r="F40">
        <f t="shared" si="4"/>
        <v>808</v>
      </c>
      <c r="G40">
        <f t="shared" si="5"/>
        <v>160</v>
      </c>
      <c r="H40" s="112"/>
      <c r="I40">
        <f>BRPL_EOD!AM40+BRPL_EOD!AN40</f>
        <v>160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160</v>
      </c>
      <c r="O40" s="112">
        <f t="shared" si="1"/>
        <v>0</v>
      </c>
      <c r="P40">
        <v>160</v>
      </c>
      <c r="Q40">
        <v>0</v>
      </c>
      <c r="R40">
        <v>0</v>
      </c>
      <c r="S40">
        <v>0</v>
      </c>
      <c r="T40">
        <v>0</v>
      </c>
      <c r="U40" s="114">
        <f t="shared" si="2"/>
        <v>160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160</v>
      </c>
      <c r="E41">
        <f>BAWANA!AQ41</f>
        <v>0</v>
      </c>
      <c r="F41">
        <f t="shared" si="4"/>
        <v>808</v>
      </c>
      <c r="G41">
        <f t="shared" si="5"/>
        <v>160</v>
      </c>
      <c r="H41" s="112"/>
      <c r="I41">
        <f>BRPL_EOD!AM41+BRPL_EOD!AN41</f>
        <v>160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160</v>
      </c>
      <c r="O41" s="112">
        <f t="shared" si="1"/>
        <v>0</v>
      </c>
      <c r="P41">
        <v>160</v>
      </c>
      <c r="Q41">
        <v>0</v>
      </c>
      <c r="R41">
        <v>0</v>
      </c>
      <c r="S41">
        <v>0</v>
      </c>
      <c r="T41">
        <v>0</v>
      </c>
      <c r="U41" s="114">
        <f t="shared" si="2"/>
        <v>160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160</v>
      </c>
      <c r="E42">
        <f>BAWANA!AQ42</f>
        <v>0</v>
      </c>
      <c r="F42">
        <f t="shared" si="4"/>
        <v>808</v>
      </c>
      <c r="G42">
        <f t="shared" si="5"/>
        <v>160</v>
      </c>
      <c r="H42" s="112"/>
      <c r="I42">
        <f>BRPL_EOD!AM42+BRPL_EOD!AN42</f>
        <v>160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160</v>
      </c>
      <c r="O42" s="112">
        <f t="shared" si="1"/>
        <v>0</v>
      </c>
      <c r="P42">
        <v>160</v>
      </c>
      <c r="Q42">
        <v>0</v>
      </c>
      <c r="R42">
        <v>0</v>
      </c>
      <c r="S42">
        <v>0</v>
      </c>
      <c r="T42">
        <v>0</v>
      </c>
      <c r="U42" s="114">
        <f t="shared" si="2"/>
        <v>160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185</v>
      </c>
      <c r="E43">
        <f>BAWANA!AQ43</f>
        <v>0</v>
      </c>
      <c r="F43">
        <f t="shared" si="4"/>
        <v>808</v>
      </c>
      <c r="G43">
        <f t="shared" si="5"/>
        <v>185</v>
      </c>
      <c r="H43" s="112"/>
      <c r="I43">
        <f>BRPL_EOD!AM43+BRPL_EOD!AN43</f>
        <v>185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185</v>
      </c>
      <c r="O43" s="112">
        <f t="shared" si="1"/>
        <v>0</v>
      </c>
      <c r="P43">
        <v>185</v>
      </c>
      <c r="Q43">
        <v>0</v>
      </c>
      <c r="R43">
        <v>0</v>
      </c>
      <c r="S43">
        <v>0</v>
      </c>
      <c r="T43">
        <v>0</v>
      </c>
      <c r="U43" s="114">
        <f t="shared" si="2"/>
        <v>185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191</v>
      </c>
      <c r="E44">
        <f>BAWANA!AQ44</f>
        <v>0</v>
      </c>
      <c r="F44">
        <f t="shared" si="4"/>
        <v>808</v>
      </c>
      <c r="G44">
        <f t="shared" si="5"/>
        <v>191</v>
      </c>
      <c r="H44" s="112"/>
      <c r="I44">
        <f>BRPL_EOD!AM44+BRPL_EOD!AN44</f>
        <v>191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191</v>
      </c>
      <c r="O44" s="112">
        <f t="shared" si="1"/>
        <v>0</v>
      </c>
      <c r="P44">
        <v>191</v>
      </c>
      <c r="Q44">
        <v>0</v>
      </c>
      <c r="R44">
        <v>0</v>
      </c>
      <c r="S44">
        <v>0</v>
      </c>
      <c r="T44">
        <v>0</v>
      </c>
      <c r="U44" s="114">
        <f t="shared" si="2"/>
        <v>191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249</v>
      </c>
      <c r="E45">
        <f>BAWANA!AQ45</f>
        <v>0</v>
      </c>
      <c r="F45">
        <f t="shared" si="4"/>
        <v>808</v>
      </c>
      <c r="G45">
        <f t="shared" si="5"/>
        <v>249</v>
      </c>
      <c r="H45" s="112"/>
      <c r="I45">
        <f>BRPL_EOD!AM45+BRPL_EOD!AN45</f>
        <v>249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249</v>
      </c>
      <c r="O45" s="112">
        <f t="shared" si="1"/>
        <v>0</v>
      </c>
      <c r="P45">
        <v>249</v>
      </c>
      <c r="Q45">
        <v>0</v>
      </c>
      <c r="R45">
        <v>0</v>
      </c>
      <c r="S45">
        <v>0</v>
      </c>
      <c r="T45">
        <v>0</v>
      </c>
      <c r="U45" s="114">
        <f t="shared" si="2"/>
        <v>249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267</v>
      </c>
      <c r="E46">
        <f>BAWANA!AQ46</f>
        <v>0</v>
      </c>
      <c r="F46">
        <f t="shared" si="4"/>
        <v>808</v>
      </c>
      <c r="G46">
        <f t="shared" si="5"/>
        <v>267</v>
      </c>
      <c r="H46" s="112"/>
      <c r="I46">
        <f>BRPL_EOD!AM46+BRPL_EOD!AN46</f>
        <v>267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267</v>
      </c>
      <c r="O46" s="112">
        <f t="shared" si="1"/>
        <v>0</v>
      </c>
      <c r="P46">
        <v>267</v>
      </c>
      <c r="Q46">
        <v>0</v>
      </c>
      <c r="R46">
        <v>0</v>
      </c>
      <c r="S46">
        <v>0</v>
      </c>
      <c r="T46">
        <v>0</v>
      </c>
      <c r="U46" s="114">
        <f t="shared" si="2"/>
        <v>267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808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250</v>
      </c>
      <c r="E55">
        <f>BAWANA!AQ55</f>
        <v>0</v>
      </c>
      <c r="F55">
        <f t="shared" si="4"/>
        <v>792</v>
      </c>
      <c r="G55">
        <f t="shared" si="5"/>
        <v>250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100</v>
      </c>
      <c r="P55">
        <v>250</v>
      </c>
      <c r="Q55">
        <v>0</v>
      </c>
      <c r="R55">
        <v>0</v>
      </c>
      <c r="S55">
        <v>0</v>
      </c>
      <c r="T55">
        <v>0</v>
      </c>
      <c r="U55" s="114">
        <f t="shared" si="2"/>
        <v>250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250</v>
      </c>
      <c r="E56">
        <f>BAWANA!AQ56</f>
        <v>0</v>
      </c>
      <c r="F56">
        <f t="shared" si="4"/>
        <v>792</v>
      </c>
      <c r="G56">
        <f t="shared" si="5"/>
        <v>250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100</v>
      </c>
      <c r="P56">
        <v>250</v>
      </c>
      <c r="Q56">
        <v>0</v>
      </c>
      <c r="R56">
        <v>0</v>
      </c>
      <c r="S56">
        <v>0</v>
      </c>
      <c r="T56">
        <v>0</v>
      </c>
      <c r="U56" s="114">
        <f t="shared" si="2"/>
        <v>250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180</v>
      </c>
      <c r="E57">
        <f>BAWANA!AQ57</f>
        <v>0</v>
      </c>
      <c r="F57">
        <f t="shared" si="4"/>
        <v>792</v>
      </c>
      <c r="G57">
        <f t="shared" si="5"/>
        <v>180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30</v>
      </c>
      <c r="P57">
        <v>180</v>
      </c>
      <c r="Q57">
        <v>0</v>
      </c>
      <c r="R57">
        <v>0</v>
      </c>
      <c r="S57">
        <v>0</v>
      </c>
      <c r="T57">
        <v>0</v>
      </c>
      <c r="U57" s="114">
        <f t="shared" si="2"/>
        <v>180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180</v>
      </c>
      <c r="E67">
        <f>BAWANA!AQ67</f>
        <v>0</v>
      </c>
      <c r="F67">
        <f t="shared" si="4"/>
        <v>792</v>
      </c>
      <c r="G67">
        <f t="shared" si="5"/>
        <v>180</v>
      </c>
      <c r="H67" s="112"/>
      <c r="I67">
        <f>BRPL_EOD!AM67+BRPL_EOD!AN67</f>
        <v>180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180</v>
      </c>
      <c r="O67" s="112">
        <f t="shared" ref="O67:O98" si="8">G67-N67</f>
        <v>0</v>
      </c>
      <c r="P67">
        <v>180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180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270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270</v>
      </c>
      <c r="H68" s="112"/>
      <c r="I68">
        <f>BRPL_EOD!AM68+BRPL_EOD!AN68</f>
        <v>270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270</v>
      </c>
      <c r="O68" s="112">
        <f t="shared" si="8"/>
        <v>0</v>
      </c>
      <c r="P68">
        <v>270</v>
      </c>
      <c r="Q68">
        <v>0</v>
      </c>
      <c r="R68">
        <v>0</v>
      </c>
      <c r="S68">
        <v>0</v>
      </c>
      <c r="T68">
        <v>0</v>
      </c>
      <c r="U68" s="114">
        <f t="shared" si="9"/>
        <v>270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240</v>
      </c>
      <c r="E69">
        <f>BAWANA!AQ69</f>
        <v>0</v>
      </c>
      <c r="F69">
        <f t="shared" si="11"/>
        <v>792</v>
      </c>
      <c r="G69">
        <f t="shared" si="12"/>
        <v>240</v>
      </c>
      <c r="H69" s="112"/>
      <c r="I69">
        <f>BRPL_EOD!AM69+BRPL_EOD!AN69</f>
        <v>240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240</v>
      </c>
      <c r="O69" s="112">
        <f t="shared" si="8"/>
        <v>0</v>
      </c>
      <c r="P69">
        <v>240</v>
      </c>
      <c r="Q69">
        <v>0</v>
      </c>
      <c r="R69">
        <v>0</v>
      </c>
      <c r="S69">
        <v>0</v>
      </c>
      <c r="T69">
        <v>0</v>
      </c>
      <c r="U69" s="114">
        <f t="shared" si="9"/>
        <v>240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250</v>
      </c>
      <c r="E70">
        <f>BAWANA!AQ70</f>
        <v>0</v>
      </c>
      <c r="F70">
        <f t="shared" si="11"/>
        <v>792</v>
      </c>
      <c r="G70">
        <f t="shared" si="12"/>
        <v>250</v>
      </c>
      <c r="H70" s="112"/>
      <c r="I70">
        <f>BRPL_EOD!AM70+BRPL_EOD!AN70</f>
        <v>250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250</v>
      </c>
      <c r="O70" s="112">
        <f t="shared" si="8"/>
        <v>0</v>
      </c>
      <c r="P70">
        <v>250</v>
      </c>
      <c r="Q70">
        <v>0</v>
      </c>
      <c r="R70">
        <v>0</v>
      </c>
      <c r="S70">
        <v>0</v>
      </c>
      <c r="T70">
        <v>0</v>
      </c>
      <c r="U70" s="114">
        <f t="shared" si="9"/>
        <v>250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250</v>
      </c>
      <c r="E71">
        <f>BAWANA!AQ71</f>
        <v>0</v>
      </c>
      <c r="F71">
        <f t="shared" si="11"/>
        <v>792</v>
      </c>
      <c r="G71">
        <f t="shared" si="12"/>
        <v>250</v>
      </c>
      <c r="H71" s="112"/>
      <c r="I71">
        <f>BRPL_EOD!AM71+BRPL_EOD!AN71</f>
        <v>250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250</v>
      </c>
      <c r="O71" s="112">
        <f t="shared" si="8"/>
        <v>0</v>
      </c>
      <c r="P71">
        <v>250</v>
      </c>
      <c r="Q71">
        <v>0</v>
      </c>
      <c r="R71">
        <v>0</v>
      </c>
      <c r="S71">
        <v>0</v>
      </c>
      <c r="T71">
        <v>0</v>
      </c>
      <c r="U71" s="114">
        <f t="shared" si="9"/>
        <v>250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792</v>
      </c>
      <c r="G72">
        <f t="shared" si="12"/>
        <v>320</v>
      </c>
      <c r="H72" s="112"/>
      <c r="I72">
        <f>BRPL_EOD!AM72+BRPL_EOD!AN72</f>
        <v>320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320</v>
      </c>
      <c r="O72" s="112">
        <f t="shared" si="8"/>
        <v>0</v>
      </c>
      <c r="P72">
        <v>320</v>
      </c>
      <c r="Q72">
        <v>0</v>
      </c>
      <c r="R72">
        <v>0</v>
      </c>
      <c r="S72">
        <v>0</v>
      </c>
      <c r="T72">
        <v>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792</v>
      </c>
      <c r="G73">
        <f t="shared" si="12"/>
        <v>320</v>
      </c>
      <c r="H73" s="112"/>
      <c r="I73">
        <f>BRPL_EOD!AM73+BRPL_EOD!AN73</f>
        <v>320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320</v>
      </c>
      <c r="O73" s="112">
        <f t="shared" si="8"/>
        <v>0</v>
      </c>
      <c r="P73">
        <v>320</v>
      </c>
      <c r="Q73">
        <v>0</v>
      </c>
      <c r="R73">
        <v>0</v>
      </c>
      <c r="S73">
        <v>0</v>
      </c>
      <c r="T73">
        <v>0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300</v>
      </c>
      <c r="E74">
        <f>BAWANA!AQ74</f>
        <v>0</v>
      </c>
      <c r="F74">
        <f t="shared" si="11"/>
        <v>792</v>
      </c>
      <c r="G74">
        <f t="shared" si="12"/>
        <v>300</v>
      </c>
      <c r="H74" s="112"/>
      <c r="I74">
        <f>BRPL_EOD!AM74+BRPL_EOD!AN74</f>
        <v>300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300</v>
      </c>
      <c r="O74" s="112">
        <f t="shared" si="8"/>
        <v>0</v>
      </c>
      <c r="P74">
        <v>300</v>
      </c>
      <c r="Q74">
        <v>0</v>
      </c>
      <c r="R74">
        <v>0</v>
      </c>
      <c r="S74">
        <v>0</v>
      </c>
      <c r="T74">
        <v>0</v>
      </c>
      <c r="U74" s="114">
        <f t="shared" si="9"/>
        <v>300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320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320</v>
      </c>
      <c r="O75" s="112">
        <f t="shared" si="8"/>
        <v>0</v>
      </c>
      <c r="P75">
        <v>320</v>
      </c>
      <c r="Q75">
        <v>0</v>
      </c>
      <c r="R75">
        <v>0</v>
      </c>
      <c r="S75">
        <v>0</v>
      </c>
      <c r="T75">
        <v>0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320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320</v>
      </c>
      <c r="O76" s="112">
        <f t="shared" si="8"/>
        <v>0</v>
      </c>
      <c r="P76">
        <v>320</v>
      </c>
      <c r="Q76">
        <v>0</v>
      </c>
      <c r="R76">
        <v>0</v>
      </c>
      <c r="S76">
        <v>0</v>
      </c>
      <c r="T76">
        <v>0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320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320</v>
      </c>
      <c r="O77" s="112">
        <f t="shared" si="8"/>
        <v>0</v>
      </c>
      <c r="P77">
        <v>320</v>
      </c>
      <c r="Q77">
        <v>0</v>
      </c>
      <c r="R77">
        <v>0</v>
      </c>
      <c r="S77">
        <v>0</v>
      </c>
      <c r="T77">
        <v>0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300</v>
      </c>
      <c r="E78">
        <f>BAWANA!AQ78</f>
        <v>0</v>
      </c>
      <c r="F78">
        <f t="shared" si="11"/>
        <v>808</v>
      </c>
      <c r="G78">
        <f t="shared" si="12"/>
        <v>300</v>
      </c>
      <c r="H78" s="112"/>
      <c r="I78">
        <f>BRPL_EOD!AM78+BRPL_EOD!AN78</f>
        <v>300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300</v>
      </c>
      <c r="O78" s="112">
        <f t="shared" si="8"/>
        <v>0</v>
      </c>
      <c r="P78">
        <v>300</v>
      </c>
      <c r="Q78">
        <v>0</v>
      </c>
      <c r="R78">
        <v>0</v>
      </c>
      <c r="S78">
        <v>0</v>
      </c>
      <c r="T78">
        <v>0</v>
      </c>
      <c r="U78" s="114">
        <f t="shared" si="9"/>
        <v>300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300</v>
      </c>
      <c r="E79">
        <f>BAWANA!AQ79</f>
        <v>0</v>
      </c>
      <c r="F79">
        <f t="shared" si="11"/>
        <v>808</v>
      </c>
      <c r="G79">
        <f t="shared" si="12"/>
        <v>300</v>
      </c>
      <c r="H79" s="112"/>
      <c r="I79">
        <f>BRPL_EOD!AM79+BRPL_EOD!AN79</f>
        <v>300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300</v>
      </c>
      <c r="O79" s="112">
        <f t="shared" si="8"/>
        <v>0</v>
      </c>
      <c r="P79">
        <v>300</v>
      </c>
      <c r="Q79">
        <v>0</v>
      </c>
      <c r="R79">
        <v>0</v>
      </c>
      <c r="S79">
        <v>0</v>
      </c>
      <c r="T79">
        <v>0</v>
      </c>
      <c r="U79" s="114">
        <f t="shared" si="9"/>
        <v>300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290</v>
      </c>
      <c r="E80">
        <f>BAWANA!AQ80</f>
        <v>0</v>
      </c>
      <c r="F80">
        <f t="shared" si="11"/>
        <v>808</v>
      </c>
      <c r="G80">
        <f t="shared" si="12"/>
        <v>290</v>
      </c>
      <c r="H80" s="112"/>
      <c r="I80">
        <f>BRPL_EOD!AM80+BRPL_EOD!AN80</f>
        <v>290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290</v>
      </c>
      <c r="O80" s="112">
        <f t="shared" si="8"/>
        <v>0</v>
      </c>
      <c r="P80">
        <v>290</v>
      </c>
      <c r="Q80">
        <v>0</v>
      </c>
      <c r="R80">
        <v>0</v>
      </c>
      <c r="S80">
        <v>0</v>
      </c>
      <c r="T80">
        <v>0</v>
      </c>
      <c r="U80" s="114">
        <f t="shared" si="9"/>
        <v>290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300</v>
      </c>
      <c r="E81">
        <f>BAWANA!AQ81</f>
        <v>0</v>
      </c>
      <c r="F81">
        <f t="shared" si="11"/>
        <v>808</v>
      </c>
      <c r="G81">
        <f t="shared" si="12"/>
        <v>300</v>
      </c>
      <c r="H81" s="112"/>
      <c r="I81">
        <f>BRPL_EOD!AM81+BRPL_EOD!AN81</f>
        <v>300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300</v>
      </c>
      <c r="O81" s="112">
        <f t="shared" si="8"/>
        <v>0</v>
      </c>
      <c r="P81">
        <v>300</v>
      </c>
      <c r="Q81">
        <v>0</v>
      </c>
      <c r="R81">
        <v>0</v>
      </c>
      <c r="S81">
        <v>0</v>
      </c>
      <c r="T81">
        <v>0</v>
      </c>
      <c r="U81" s="114">
        <f t="shared" si="9"/>
        <v>300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300</v>
      </c>
      <c r="E82">
        <f>BAWANA!AQ82</f>
        <v>0</v>
      </c>
      <c r="F82">
        <f t="shared" si="11"/>
        <v>808</v>
      </c>
      <c r="G82">
        <f t="shared" si="12"/>
        <v>300</v>
      </c>
      <c r="H82" s="112"/>
      <c r="I82">
        <f>BRPL_EOD!AM82+BRPL_EOD!AN82</f>
        <v>300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300</v>
      </c>
      <c r="O82" s="112">
        <f t="shared" si="8"/>
        <v>0</v>
      </c>
      <c r="P82">
        <v>300</v>
      </c>
      <c r="Q82">
        <v>0</v>
      </c>
      <c r="R82">
        <v>0</v>
      </c>
      <c r="S82">
        <v>0</v>
      </c>
      <c r="T82">
        <v>0</v>
      </c>
      <c r="U82" s="114">
        <f t="shared" si="9"/>
        <v>300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220</v>
      </c>
      <c r="E83">
        <f>BAWANA!AQ83</f>
        <v>0</v>
      </c>
      <c r="F83">
        <f t="shared" si="11"/>
        <v>808</v>
      </c>
      <c r="G83">
        <f t="shared" si="12"/>
        <v>220</v>
      </c>
      <c r="H83" s="112"/>
      <c r="I83">
        <f>BRPL_EOD!AM83+BRPL_EOD!AN83</f>
        <v>220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220</v>
      </c>
      <c r="O83" s="112">
        <f t="shared" si="8"/>
        <v>0</v>
      </c>
      <c r="P83">
        <v>220</v>
      </c>
      <c r="Q83">
        <v>0</v>
      </c>
      <c r="R83">
        <v>0</v>
      </c>
      <c r="S83">
        <v>0</v>
      </c>
      <c r="T83">
        <v>0</v>
      </c>
      <c r="U83" s="114">
        <f t="shared" si="9"/>
        <v>220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4.5427499999999998</v>
      </c>
      <c r="E99" s="114">
        <f t="shared" si="14"/>
        <v>0</v>
      </c>
      <c r="F99" s="114">
        <f t="shared" si="14"/>
        <v>19.295999999999999</v>
      </c>
      <c r="G99" s="114">
        <f t="shared" si="14"/>
        <v>4.5427499999999998</v>
      </c>
      <c r="H99" s="114"/>
      <c r="I99" s="114">
        <f t="shared" si="14"/>
        <v>4.4852499999999997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4.4852499999999997</v>
      </c>
      <c r="O99" s="114">
        <f t="shared" si="14"/>
        <v>5.7500000000000002E-2</v>
      </c>
      <c r="P99" s="114">
        <f t="shared" si="14"/>
        <v>4.5427499999999998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4.5427499999999998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92.063999999999993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343.125</v>
      </c>
      <c r="V3">
        <v>20.731850000000001</v>
      </c>
      <c r="W3">
        <v>34.799309999999998</v>
      </c>
      <c r="X3">
        <v>125.88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54.820799999999998</v>
      </c>
      <c r="AL3">
        <v>2.3239999999999998</v>
      </c>
      <c r="AM3">
        <v>0</v>
      </c>
      <c r="AN3">
        <v>0.70781000000000005</v>
      </c>
      <c r="AO3">
        <v>0</v>
      </c>
      <c r="AP3">
        <v>0.76859999999999995</v>
      </c>
      <c r="AQ3">
        <v>0</v>
      </c>
      <c r="AR3">
        <v>2.2080000000000002</v>
      </c>
      <c r="AS3">
        <v>16.680479999999999</v>
      </c>
      <c r="AT3">
        <v>10.0009</v>
      </c>
      <c r="AU3">
        <v>0</v>
      </c>
      <c r="AV3">
        <v>32.024999999999999</v>
      </c>
      <c r="AW3">
        <v>71.458799999999997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2654.1207180000001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92.063999999999993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343.125</v>
      </c>
      <c r="V4">
        <v>20.731850000000001</v>
      </c>
      <c r="W4">
        <v>34.799309999999998</v>
      </c>
      <c r="X4">
        <v>125.88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54.820799999999998</v>
      </c>
      <c r="AL4">
        <v>2.3239999999999998</v>
      </c>
      <c r="AM4">
        <v>0</v>
      </c>
      <c r="AN4">
        <v>0.70781000000000005</v>
      </c>
      <c r="AO4">
        <v>0</v>
      </c>
      <c r="AP4">
        <v>0.76859999999999995</v>
      </c>
      <c r="AQ4">
        <v>0</v>
      </c>
      <c r="AR4">
        <v>2.2080000000000002</v>
      </c>
      <c r="AS4">
        <v>16.680479999999999</v>
      </c>
      <c r="AT4">
        <v>10.0009</v>
      </c>
      <c r="AU4">
        <v>0</v>
      </c>
      <c r="AV4">
        <v>32.024999999999999</v>
      </c>
      <c r="AW4">
        <v>71.458799999999997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2654.1207180000001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92.063999999999993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343.125</v>
      </c>
      <c r="V5">
        <v>20.731850000000001</v>
      </c>
      <c r="W5">
        <v>34.799309999999998</v>
      </c>
      <c r="X5">
        <v>125.88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54.820799999999998</v>
      </c>
      <c r="AL5">
        <v>2.3239999999999998</v>
      </c>
      <c r="AM5">
        <v>0</v>
      </c>
      <c r="AN5">
        <v>0.70781000000000005</v>
      </c>
      <c r="AO5">
        <v>0</v>
      </c>
      <c r="AP5">
        <v>7.5579000000000001</v>
      </c>
      <c r="AQ5">
        <v>0</v>
      </c>
      <c r="AR5">
        <v>2.2080000000000002</v>
      </c>
      <c r="AS5">
        <v>16.680479999999999</v>
      </c>
      <c r="AT5">
        <v>10.0009</v>
      </c>
      <c r="AU5">
        <v>0</v>
      </c>
      <c r="AV5">
        <v>32.024999999999999</v>
      </c>
      <c r="AW5">
        <v>71.458799999999997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2660.910018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92.063999999999993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343.125</v>
      </c>
      <c r="V6">
        <v>20.731850000000001</v>
      </c>
      <c r="W6">
        <v>34.799309999999998</v>
      </c>
      <c r="X6">
        <v>125.88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54.820799999999998</v>
      </c>
      <c r="AL6">
        <v>2.3239999999999998</v>
      </c>
      <c r="AM6">
        <v>0</v>
      </c>
      <c r="AN6">
        <v>0.70781000000000005</v>
      </c>
      <c r="AO6">
        <v>0</v>
      </c>
      <c r="AP6">
        <v>7.5579000000000001</v>
      </c>
      <c r="AQ6">
        <v>0</v>
      </c>
      <c r="AR6">
        <v>2.2080000000000002</v>
      </c>
      <c r="AS6">
        <v>16.680479999999999</v>
      </c>
      <c r="AT6">
        <v>10.0009</v>
      </c>
      <c r="AU6">
        <v>0</v>
      </c>
      <c r="AV6">
        <v>32.024999999999999</v>
      </c>
      <c r="AW6">
        <v>71.458799999999997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2660.910018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92.063999999999993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343.125</v>
      </c>
      <c r="V7">
        <v>20.731850000000001</v>
      </c>
      <c r="W7">
        <v>34.799309999999998</v>
      </c>
      <c r="X7">
        <v>125.88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54.820799999999998</v>
      </c>
      <c r="AL7">
        <v>2.3239999999999998</v>
      </c>
      <c r="AM7">
        <v>0</v>
      </c>
      <c r="AN7">
        <v>0.70781000000000005</v>
      </c>
      <c r="AO7">
        <v>0</v>
      </c>
      <c r="AP7">
        <v>7.5579000000000001</v>
      </c>
      <c r="AQ7">
        <v>0</v>
      </c>
      <c r="AR7">
        <v>2.2080000000000002</v>
      </c>
      <c r="AS7">
        <v>16.680479999999999</v>
      </c>
      <c r="AT7">
        <v>10.0009</v>
      </c>
      <c r="AU7">
        <v>0</v>
      </c>
      <c r="AV7">
        <v>32.024999999999999</v>
      </c>
      <c r="AW7">
        <v>71.458799999999997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2660.910018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92.063999999999993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343.125</v>
      </c>
      <c r="V8">
        <v>20.731850000000001</v>
      </c>
      <c r="W8">
        <v>34.799309999999998</v>
      </c>
      <c r="X8">
        <v>125.88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54.820799999999998</v>
      </c>
      <c r="AL8">
        <v>2.3239999999999998</v>
      </c>
      <c r="AM8">
        <v>0</v>
      </c>
      <c r="AN8">
        <v>0.70781000000000005</v>
      </c>
      <c r="AO8">
        <v>0</v>
      </c>
      <c r="AP8">
        <v>7.5579000000000001</v>
      </c>
      <c r="AQ8">
        <v>0</v>
      </c>
      <c r="AR8">
        <v>2.2080000000000002</v>
      </c>
      <c r="AS8">
        <v>16.680479999999999</v>
      </c>
      <c r="AT8">
        <v>10.0009</v>
      </c>
      <c r="AU8">
        <v>0</v>
      </c>
      <c r="AV8">
        <v>32.024999999999999</v>
      </c>
      <c r="AW8">
        <v>71.458799999999997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2660.910018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92.063999999999993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343.125</v>
      </c>
      <c r="V9">
        <v>20.731850000000001</v>
      </c>
      <c r="W9">
        <v>34.799309999999998</v>
      </c>
      <c r="X9">
        <v>125.88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54.820799999999998</v>
      </c>
      <c r="AL9">
        <v>2.3239999999999998</v>
      </c>
      <c r="AM9">
        <v>0</v>
      </c>
      <c r="AN9">
        <v>0.70781000000000005</v>
      </c>
      <c r="AO9">
        <v>0</v>
      </c>
      <c r="AP9">
        <v>7.5579000000000001</v>
      </c>
      <c r="AQ9">
        <v>0</v>
      </c>
      <c r="AR9">
        <v>2.2080000000000002</v>
      </c>
      <c r="AS9">
        <v>6.726</v>
      </c>
      <c r="AT9">
        <v>10.0009</v>
      </c>
      <c r="AU9">
        <v>0</v>
      </c>
      <c r="AV9">
        <v>32.024999999999999</v>
      </c>
      <c r="AW9">
        <v>71.458799999999997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2650.9555380000002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92.063999999999993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343.125</v>
      </c>
      <c r="V10">
        <v>20.731850000000001</v>
      </c>
      <c r="W10">
        <v>34.799309999999998</v>
      </c>
      <c r="X10">
        <v>125.88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54.820799999999998</v>
      </c>
      <c r="AL10">
        <v>2.3239999999999998</v>
      </c>
      <c r="AM10">
        <v>0</v>
      </c>
      <c r="AN10">
        <v>0.70781000000000005</v>
      </c>
      <c r="AO10">
        <v>0</v>
      </c>
      <c r="AP10">
        <v>7.5579000000000001</v>
      </c>
      <c r="AQ10">
        <v>0</v>
      </c>
      <c r="AR10">
        <v>2.2080000000000002</v>
      </c>
      <c r="AS10">
        <v>4.7081999999999997</v>
      </c>
      <c r="AT10">
        <v>10.0009</v>
      </c>
      <c r="AU10">
        <v>0</v>
      </c>
      <c r="AV10">
        <v>32.024999999999999</v>
      </c>
      <c r="AW10">
        <v>71.458799999999997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2648.9377380000001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92.063999999999993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343.125</v>
      </c>
      <c r="V11">
        <v>20.731850000000001</v>
      </c>
      <c r="W11">
        <v>34.799309999999998</v>
      </c>
      <c r="X11">
        <v>125.88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0</v>
      </c>
      <c r="AL11">
        <v>2.3239999999999998</v>
      </c>
      <c r="AM11">
        <v>0</v>
      </c>
      <c r="AN11">
        <v>0.70781000000000005</v>
      </c>
      <c r="AO11">
        <v>0</v>
      </c>
      <c r="AP11">
        <v>0.76859999999999995</v>
      </c>
      <c r="AQ11">
        <v>0</v>
      </c>
      <c r="AR11">
        <v>2.2080000000000002</v>
      </c>
      <c r="AS11">
        <v>4.7081999999999997</v>
      </c>
      <c r="AT11">
        <v>10.0009</v>
      </c>
      <c r="AU11">
        <v>0</v>
      </c>
      <c r="AV11">
        <v>32.024999999999999</v>
      </c>
      <c r="AW11">
        <v>71.458799999999997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2587.3276380000002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92.063999999999993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343.125</v>
      </c>
      <c r="V12">
        <v>20.731850000000001</v>
      </c>
      <c r="W12">
        <v>34.799309999999998</v>
      </c>
      <c r="X12">
        <v>125.88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0</v>
      </c>
      <c r="AL12">
        <v>2.3239999999999998</v>
      </c>
      <c r="AM12">
        <v>0</v>
      </c>
      <c r="AN12">
        <v>0.70781000000000005</v>
      </c>
      <c r="AO12">
        <v>0</v>
      </c>
      <c r="AP12">
        <v>0.76859999999999995</v>
      </c>
      <c r="AQ12">
        <v>0</v>
      </c>
      <c r="AR12">
        <v>2.2080000000000002</v>
      </c>
      <c r="AS12">
        <v>4.7081999999999997</v>
      </c>
      <c r="AT12">
        <v>10.0009</v>
      </c>
      <c r="AU12">
        <v>0</v>
      </c>
      <c r="AV12">
        <v>32.024999999999999</v>
      </c>
      <c r="AW12">
        <v>71.458799999999997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2587.3276380000002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92.063999999999993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343.125</v>
      </c>
      <c r="V13">
        <v>20.731850000000001</v>
      </c>
      <c r="W13">
        <v>34.799309999999998</v>
      </c>
      <c r="X13">
        <v>125.88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0</v>
      </c>
      <c r="AL13">
        <v>2.3239999999999998</v>
      </c>
      <c r="AM13">
        <v>0</v>
      </c>
      <c r="AN13">
        <v>0.70781000000000005</v>
      </c>
      <c r="AO13">
        <v>0</v>
      </c>
      <c r="AP13">
        <v>0.76859999999999995</v>
      </c>
      <c r="AQ13">
        <v>0</v>
      </c>
      <c r="AR13">
        <v>2.2080000000000002</v>
      </c>
      <c r="AS13">
        <v>4.7081999999999997</v>
      </c>
      <c r="AT13">
        <v>10.0009</v>
      </c>
      <c r="AU13">
        <v>0</v>
      </c>
      <c r="AV13">
        <v>32.024999999999999</v>
      </c>
      <c r="AW13">
        <v>71.458799999999997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2587.3276380000002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92.063999999999993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343.125</v>
      </c>
      <c r="V14">
        <v>20.731850000000001</v>
      </c>
      <c r="W14">
        <v>34.799309999999998</v>
      </c>
      <c r="X14">
        <v>125.88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0</v>
      </c>
      <c r="AL14">
        <v>2.3239999999999998</v>
      </c>
      <c r="AM14">
        <v>0</v>
      </c>
      <c r="AN14">
        <v>0.70781000000000005</v>
      </c>
      <c r="AO14">
        <v>0</v>
      </c>
      <c r="AP14">
        <v>0.76859999999999995</v>
      </c>
      <c r="AQ14">
        <v>0</v>
      </c>
      <c r="AR14">
        <v>2.2080000000000002</v>
      </c>
      <c r="AS14">
        <v>4.7081999999999997</v>
      </c>
      <c r="AT14">
        <v>10.0009</v>
      </c>
      <c r="AU14">
        <v>0</v>
      </c>
      <c r="AV14">
        <v>32.024999999999999</v>
      </c>
      <c r="AW14">
        <v>71.458799999999997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2587.3276380000002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92.063999999999993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343.125</v>
      </c>
      <c r="V15">
        <v>20.731850000000001</v>
      </c>
      <c r="W15">
        <v>34.799309999999998</v>
      </c>
      <c r="X15">
        <v>125.88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0</v>
      </c>
      <c r="AL15">
        <v>2.3239999999999998</v>
      </c>
      <c r="AM15">
        <v>0</v>
      </c>
      <c r="AN15">
        <v>0.70781000000000005</v>
      </c>
      <c r="AO15">
        <v>0</v>
      </c>
      <c r="AP15">
        <v>0.76859999999999995</v>
      </c>
      <c r="AQ15">
        <v>0</v>
      </c>
      <c r="AR15">
        <v>26.495999999999999</v>
      </c>
      <c r="AS15">
        <v>4.7081999999999997</v>
      </c>
      <c r="AT15">
        <v>10.0009</v>
      </c>
      <c r="AU15">
        <v>0</v>
      </c>
      <c r="AV15">
        <v>32.024999999999999</v>
      </c>
      <c r="AW15">
        <v>71.458799999999997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2611.6156380000002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92.063999999999993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343.125</v>
      </c>
      <c r="V16">
        <v>20.731850000000001</v>
      </c>
      <c r="W16">
        <v>34.799309999999998</v>
      </c>
      <c r="X16">
        <v>125.88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0</v>
      </c>
      <c r="AL16">
        <v>12.782</v>
      </c>
      <c r="AM16">
        <v>0</v>
      </c>
      <c r="AN16">
        <v>0.70781000000000005</v>
      </c>
      <c r="AO16">
        <v>0</v>
      </c>
      <c r="AP16">
        <v>0.76859999999999995</v>
      </c>
      <c r="AQ16">
        <v>0</v>
      </c>
      <c r="AR16">
        <v>26.495999999999999</v>
      </c>
      <c r="AS16">
        <v>4.7081999999999997</v>
      </c>
      <c r="AT16">
        <v>10.0009</v>
      </c>
      <c r="AU16">
        <v>0</v>
      </c>
      <c r="AV16">
        <v>32.024999999999999</v>
      </c>
      <c r="AW16">
        <v>71.458799999999997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2622.0736380000003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92.063999999999993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343.125</v>
      </c>
      <c r="V17">
        <v>20.731850000000001</v>
      </c>
      <c r="W17">
        <v>34.799309999999998</v>
      </c>
      <c r="X17">
        <v>125.88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0</v>
      </c>
      <c r="AL17">
        <v>66.814999999999998</v>
      </c>
      <c r="AM17">
        <v>0</v>
      </c>
      <c r="AN17">
        <v>0.70781000000000005</v>
      </c>
      <c r="AO17">
        <v>0</v>
      </c>
      <c r="AP17">
        <v>0.76859999999999995</v>
      </c>
      <c r="AQ17">
        <v>0</v>
      </c>
      <c r="AR17">
        <v>2.76</v>
      </c>
      <c r="AS17">
        <v>4.7081999999999997</v>
      </c>
      <c r="AT17">
        <v>10.0009</v>
      </c>
      <c r="AU17">
        <v>0</v>
      </c>
      <c r="AV17">
        <v>32.024999999999999</v>
      </c>
      <c r="AW17">
        <v>71.458799999999997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2652.3706380000003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92.063999999999993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343.125</v>
      </c>
      <c r="V18">
        <v>20.731850000000001</v>
      </c>
      <c r="W18">
        <v>34.799309999999998</v>
      </c>
      <c r="X18">
        <v>125.88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0</v>
      </c>
      <c r="AL18">
        <v>66.814999999999998</v>
      </c>
      <c r="AM18">
        <v>0</v>
      </c>
      <c r="AN18">
        <v>0.70781000000000005</v>
      </c>
      <c r="AO18">
        <v>0</v>
      </c>
      <c r="AP18">
        <v>0.76859999999999995</v>
      </c>
      <c r="AQ18">
        <v>0</v>
      </c>
      <c r="AR18">
        <v>2.2080000000000002</v>
      </c>
      <c r="AS18">
        <v>4.7081999999999997</v>
      </c>
      <c r="AT18">
        <v>10.0009</v>
      </c>
      <c r="AU18">
        <v>0</v>
      </c>
      <c r="AV18">
        <v>32.024999999999999</v>
      </c>
      <c r="AW18">
        <v>71.458799999999997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2651.8186380000002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92.063999999999993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343.125</v>
      </c>
      <c r="V19">
        <v>20.731850000000001</v>
      </c>
      <c r="W19">
        <v>34.799309999999998</v>
      </c>
      <c r="X19">
        <v>125.88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0</v>
      </c>
      <c r="AL19">
        <v>66.814999999999998</v>
      </c>
      <c r="AM19">
        <v>0</v>
      </c>
      <c r="AN19">
        <v>0.70781000000000005</v>
      </c>
      <c r="AO19">
        <v>0</v>
      </c>
      <c r="AP19">
        <v>0.76859999999999995</v>
      </c>
      <c r="AQ19">
        <v>0</v>
      </c>
      <c r="AR19">
        <v>2.2080000000000002</v>
      </c>
      <c r="AS19">
        <v>4.7081999999999997</v>
      </c>
      <c r="AT19">
        <v>10.0009</v>
      </c>
      <c r="AU19">
        <v>0</v>
      </c>
      <c r="AV19">
        <v>32.024999999999999</v>
      </c>
      <c r="AW19">
        <v>71.458799999999997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2651.8186380000002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92.063999999999993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343.125</v>
      </c>
      <c r="V20">
        <v>20.731850000000001</v>
      </c>
      <c r="W20">
        <v>34.799309999999998</v>
      </c>
      <c r="X20">
        <v>125.88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0</v>
      </c>
      <c r="AL20">
        <v>12.782</v>
      </c>
      <c r="AM20">
        <v>0</v>
      </c>
      <c r="AN20">
        <v>0.70781000000000005</v>
      </c>
      <c r="AO20">
        <v>0</v>
      </c>
      <c r="AP20">
        <v>0.76859999999999995</v>
      </c>
      <c r="AQ20">
        <v>0</v>
      </c>
      <c r="AR20">
        <v>2.2080000000000002</v>
      </c>
      <c r="AS20">
        <v>4.7081999999999997</v>
      </c>
      <c r="AT20">
        <v>10.0009</v>
      </c>
      <c r="AU20">
        <v>0</v>
      </c>
      <c r="AV20">
        <v>32.024999999999999</v>
      </c>
      <c r="AW20">
        <v>71.458799999999997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2597.7856380000003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92.063999999999993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343.125</v>
      </c>
      <c r="V21">
        <v>20.731850000000001</v>
      </c>
      <c r="W21">
        <v>34.799309999999998</v>
      </c>
      <c r="X21">
        <v>125.88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0</v>
      </c>
      <c r="AL21">
        <v>2.3239999999999998</v>
      </c>
      <c r="AM21">
        <v>0</v>
      </c>
      <c r="AN21">
        <v>0.70781000000000005</v>
      </c>
      <c r="AO21">
        <v>0</v>
      </c>
      <c r="AP21">
        <v>0.25619999999999998</v>
      </c>
      <c r="AQ21">
        <v>15.561</v>
      </c>
      <c r="AR21">
        <v>2.2080000000000002</v>
      </c>
      <c r="AS21">
        <v>4.7081999999999997</v>
      </c>
      <c r="AT21">
        <v>10.0009</v>
      </c>
      <c r="AU21">
        <v>0</v>
      </c>
      <c r="AV21">
        <v>32.024999999999999</v>
      </c>
      <c r="AW21">
        <v>71.458799999999997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2602.3762380000003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92.063999999999993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343.125</v>
      </c>
      <c r="V22">
        <v>20.731850000000001</v>
      </c>
      <c r="W22">
        <v>34.799309999999998</v>
      </c>
      <c r="X22">
        <v>125.88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0</v>
      </c>
      <c r="AL22">
        <v>2.3239999999999998</v>
      </c>
      <c r="AM22">
        <v>0</v>
      </c>
      <c r="AN22">
        <v>0.70781000000000005</v>
      </c>
      <c r="AO22">
        <v>0</v>
      </c>
      <c r="AP22">
        <v>0.25619999999999998</v>
      </c>
      <c r="AQ22">
        <v>24.192</v>
      </c>
      <c r="AR22">
        <v>2.2080000000000002</v>
      </c>
      <c r="AS22">
        <v>4.7081999999999997</v>
      </c>
      <c r="AT22">
        <v>10.0009</v>
      </c>
      <c r="AU22">
        <v>0</v>
      </c>
      <c r="AV22">
        <v>32.024999999999999</v>
      </c>
      <c r="AW22">
        <v>71.458799999999997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2611.0072380000001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92.063999999999993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343.125</v>
      </c>
      <c r="V23">
        <v>20.731850000000001</v>
      </c>
      <c r="W23">
        <v>34.799309999999998</v>
      </c>
      <c r="X23">
        <v>125.88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0</v>
      </c>
      <c r="AL23">
        <v>2.3239999999999998</v>
      </c>
      <c r="AM23">
        <v>0</v>
      </c>
      <c r="AN23">
        <v>0.70781000000000005</v>
      </c>
      <c r="AO23">
        <v>0</v>
      </c>
      <c r="AP23">
        <v>0.25619999999999998</v>
      </c>
      <c r="AQ23">
        <v>31.122</v>
      </c>
      <c r="AR23">
        <v>2.2080000000000002</v>
      </c>
      <c r="AS23">
        <v>4.7081999999999997</v>
      </c>
      <c r="AT23">
        <v>10.0009</v>
      </c>
      <c r="AU23">
        <v>0</v>
      </c>
      <c r="AV23">
        <v>32.024999999999999</v>
      </c>
      <c r="AW23">
        <v>71.458799999999997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2617.937238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92.063999999999993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343.125</v>
      </c>
      <c r="V24">
        <v>20.731850000000001</v>
      </c>
      <c r="W24">
        <v>34.799309999999998</v>
      </c>
      <c r="X24">
        <v>125.88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0</v>
      </c>
      <c r="AL24">
        <v>2.3239999999999998</v>
      </c>
      <c r="AM24">
        <v>0</v>
      </c>
      <c r="AN24">
        <v>0.70781000000000005</v>
      </c>
      <c r="AO24">
        <v>0</v>
      </c>
      <c r="AP24">
        <v>0.25619999999999998</v>
      </c>
      <c r="AQ24">
        <v>31.122</v>
      </c>
      <c r="AR24">
        <v>2.2080000000000002</v>
      </c>
      <c r="AS24">
        <v>4.7081999999999997</v>
      </c>
      <c r="AT24">
        <v>10.0009</v>
      </c>
      <c r="AU24">
        <v>0</v>
      </c>
      <c r="AV24">
        <v>32.024999999999999</v>
      </c>
      <c r="AW24">
        <v>71.458799999999997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2634.4160900000002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92.063999999999993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343.125</v>
      </c>
      <c r="V25">
        <v>20.731850000000001</v>
      </c>
      <c r="W25">
        <v>34.799309999999998</v>
      </c>
      <c r="X25">
        <v>125.88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0</v>
      </c>
      <c r="AL25">
        <v>2.3239999999999998</v>
      </c>
      <c r="AM25">
        <v>0</v>
      </c>
      <c r="AN25">
        <v>0.70781000000000005</v>
      </c>
      <c r="AO25">
        <v>0</v>
      </c>
      <c r="AP25">
        <v>0.25619999999999998</v>
      </c>
      <c r="AQ25">
        <v>46.683</v>
      </c>
      <c r="AR25">
        <v>2.2080000000000002</v>
      </c>
      <c r="AS25">
        <v>4.7081999999999997</v>
      </c>
      <c r="AT25">
        <v>10.0009</v>
      </c>
      <c r="AU25">
        <v>0</v>
      </c>
      <c r="AV25">
        <v>32.024999999999999</v>
      </c>
      <c r="AW25">
        <v>71.458799999999997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2667.555942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92.063999999999993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343.125</v>
      </c>
      <c r="V26">
        <v>20.731850000000001</v>
      </c>
      <c r="W26">
        <v>34.799309999999998</v>
      </c>
      <c r="X26">
        <v>125.88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21.36</v>
      </c>
      <c r="AH26">
        <v>17.045999999999999</v>
      </c>
      <c r="AI26">
        <v>0</v>
      </c>
      <c r="AJ26">
        <v>0</v>
      </c>
      <c r="AK26">
        <v>0</v>
      </c>
      <c r="AL26">
        <v>2.3239999999999998</v>
      </c>
      <c r="AM26">
        <v>0</v>
      </c>
      <c r="AN26">
        <v>0.70781000000000005</v>
      </c>
      <c r="AO26">
        <v>0</v>
      </c>
      <c r="AP26">
        <v>0.25619999999999998</v>
      </c>
      <c r="AQ26">
        <v>46.683</v>
      </c>
      <c r="AR26">
        <v>2.2080000000000002</v>
      </c>
      <c r="AS26">
        <v>4.7081999999999997</v>
      </c>
      <c r="AT26">
        <v>10.0009</v>
      </c>
      <c r="AU26">
        <v>0</v>
      </c>
      <c r="AV26">
        <v>32.024999999999999</v>
      </c>
      <c r="AW26">
        <v>71.458799999999997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2693.7379779999997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92.611999999999995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343.125</v>
      </c>
      <c r="V27">
        <v>20.731850000000001</v>
      </c>
      <c r="W27">
        <v>34.799309999999998</v>
      </c>
      <c r="X27">
        <v>125.88</v>
      </c>
      <c r="Y27">
        <v>0</v>
      </c>
      <c r="Z27">
        <v>1.1000000000000001</v>
      </c>
      <c r="AA27">
        <v>8.2949999999999999</v>
      </c>
      <c r="AB27">
        <v>3.3325</v>
      </c>
      <c r="AC27">
        <v>0</v>
      </c>
      <c r="AD27">
        <v>18.272072000000001</v>
      </c>
      <c r="AE27">
        <v>32.957704</v>
      </c>
      <c r="AF27">
        <v>8.8740000000000006</v>
      </c>
      <c r="AG27">
        <v>21.36</v>
      </c>
      <c r="AH27">
        <v>37.880000000000003</v>
      </c>
      <c r="AI27">
        <v>0</v>
      </c>
      <c r="AJ27">
        <v>0</v>
      </c>
      <c r="AK27">
        <v>0</v>
      </c>
      <c r="AL27">
        <v>2.3239999999999998</v>
      </c>
      <c r="AM27">
        <v>0</v>
      </c>
      <c r="AN27">
        <v>0.70781000000000005</v>
      </c>
      <c r="AO27">
        <v>0</v>
      </c>
      <c r="AP27">
        <v>0.25619999999999998</v>
      </c>
      <c r="AQ27">
        <v>46.683</v>
      </c>
      <c r="AR27">
        <v>2.2080000000000002</v>
      </c>
      <c r="AS27">
        <v>4.7081999999999997</v>
      </c>
      <c r="AT27">
        <v>10.0009</v>
      </c>
      <c r="AU27">
        <v>0</v>
      </c>
      <c r="AV27">
        <v>32.024999000000001</v>
      </c>
      <c r="AW27">
        <v>71.458799999999997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2735.8835130000002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92.611999999999995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343.125</v>
      </c>
      <c r="V28">
        <v>20.731850000000001</v>
      </c>
      <c r="W28">
        <v>34.799309999999998</v>
      </c>
      <c r="X28">
        <v>125.88</v>
      </c>
      <c r="Y28">
        <v>0</v>
      </c>
      <c r="Z28">
        <v>1.1000000000000001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0</v>
      </c>
      <c r="AL28">
        <v>2.3239999999999998</v>
      </c>
      <c r="AM28">
        <v>0</v>
      </c>
      <c r="AN28">
        <v>0.70781000000000005</v>
      </c>
      <c r="AO28">
        <v>0</v>
      </c>
      <c r="AP28">
        <v>0.25619999999999998</v>
      </c>
      <c r="AQ28">
        <v>46.683</v>
      </c>
      <c r="AR28">
        <v>2.2080000000000002</v>
      </c>
      <c r="AS28">
        <v>4.7081999999999997</v>
      </c>
      <c r="AT28">
        <v>10.0009</v>
      </c>
      <c r="AU28">
        <v>0</v>
      </c>
      <c r="AV28">
        <v>32.024999999999999</v>
      </c>
      <c r="AW28">
        <v>71.458799999999997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2770.4154140000001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83.296000000000006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343.125</v>
      </c>
      <c r="V29">
        <v>20.731850000000001</v>
      </c>
      <c r="W29">
        <v>34.799309999999998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3.819</v>
      </c>
      <c r="AJ29">
        <v>0</v>
      </c>
      <c r="AK29">
        <v>0</v>
      </c>
      <c r="AL29">
        <v>2.3239999999999998</v>
      </c>
      <c r="AM29">
        <v>0</v>
      </c>
      <c r="AN29">
        <v>0.72694000000000003</v>
      </c>
      <c r="AO29">
        <v>0</v>
      </c>
      <c r="AP29">
        <v>0.25619999999999998</v>
      </c>
      <c r="AQ29">
        <v>46.683</v>
      </c>
      <c r="AR29">
        <v>2.2080000000000002</v>
      </c>
      <c r="AS29">
        <v>4.7081999999999997</v>
      </c>
      <c r="AT29">
        <v>10.0009</v>
      </c>
      <c r="AU29">
        <v>0</v>
      </c>
      <c r="AV29">
        <v>32.024999999999999</v>
      </c>
      <c r="AW29">
        <v>48.87</v>
      </c>
      <c r="AX29">
        <v>9.3160000000000007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2799.0877840000003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83.296000000000006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343.125</v>
      </c>
      <c r="V30">
        <v>20.731850000000001</v>
      </c>
      <c r="W30">
        <v>34.799309999999998</v>
      </c>
      <c r="X30">
        <v>125.88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32.957704</v>
      </c>
      <c r="AF30">
        <v>26.622</v>
      </c>
      <c r="AG30">
        <v>21.36</v>
      </c>
      <c r="AH30">
        <v>108.905</v>
      </c>
      <c r="AI30">
        <v>16.350411999999999</v>
      </c>
      <c r="AJ30">
        <v>0</v>
      </c>
      <c r="AK30">
        <v>0</v>
      </c>
      <c r="AL30">
        <v>2.3239999999999998</v>
      </c>
      <c r="AM30">
        <v>0</v>
      </c>
      <c r="AN30">
        <v>0.72694000000000003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10.0009</v>
      </c>
      <c r="AU30">
        <v>0</v>
      </c>
      <c r="AV30">
        <v>32.024999999999999</v>
      </c>
      <c r="AW30">
        <v>48.87</v>
      </c>
      <c r="AX30">
        <v>9.3160000000000007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2912.4974999999999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83.296000000000006</v>
      </c>
      <c r="K31">
        <v>683.12912700000004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343.125</v>
      </c>
      <c r="V31">
        <v>20.731850000000001</v>
      </c>
      <c r="W31">
        <v>34.799309999999998</v>
      </c>
      <c r="X31">
        <v>125.88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32.957704</v>
      </c>
      <c r="AF31">
        <v>26.622</v>
      </c>
      <c r="AG31">
        <v>21.36</v>
      </c>
      <c r="AH31">
        <v>137.315</v>
      </c>
      <c r="AI31">
        <v>16.350411999999999</v>
      </c>
      <c r="AJ31">
        <v>0</v>
      </c>
      <c r="AK31">
        <v>0</v>
      </c>
      <c r="AL31">
        <v>12.782</v>
      </c>
      <c r="AM31">
        <v>0</v>
      </c>
      <c r="AN31">
        <v>0.72694000000000003</v>
      </c>
      <c r="AO31">
        <v>0</v>
      </c>
      <c r="AP31">
        <v>0.25619999999999998</v>
      </c>
      <c r="AQ31">
        <v>46.683</v>
      </c>
      <c r="AR31">
        <v>35.328000000000003</v>
      </c>
      <c r="AS31">
        <v>4.7081999999999997</v>
      </c>
      <c r="AT31">
        <v>10.0009</v>
      </c>
      <c r="AU31">
        <v>0</v>
      </c>
      <c r="AV31">
        <v>32.024999999999999</v>
      </c>
      <c r="AW31">
        <v>48.87</v>
      </c>
      <c r="AX31">
        <v>9.3160000000000007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2983.3815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83.296000000000006</v>
      </c>
      <c r="K32">
        <v>683.12912700000004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343.125</v>
      </c>
      <c r="V32">
        <v>20.731850000000001</v>
      </c>
      <c r="W32">
        <v>34.799309999999998</v>
      </c>
      <c r="X32">
        <v>125.88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32.957704</v>
      </c>
      <c r="AF32">
        <v>26.622</v>
      </c>
      <c r="AG32">
        <v>21.36</v>
      </c>
      <c r="AH32">
        <v>140.34540000000001</v>
      </c>
      <c r="AI32">
        <v>16.350411999999999</v>
      </c>
      <c r="AJ32">
        <v>0</v>
      </c>
      <c r="AK32">
        <v>0</v>
      </c>
      <c r="AL32">
        <v>55.776000000000003</v>
      </c>
      <c r="AM32">
        <v>0</v>
      </c>
      <c r="AN32">
        <v>0.72694000000000003</v>
      </c>
      <c r="AO32">
        <v>0</v>
      </c>
      <c r="AP32">
        <v>0.25619999999999998</v>
      </c>
      <c r="AQ32">
        <v>46.683</v>
      </c>
      <c r="AR32">
        <v>35.328000000000003</v>
      </c>
      <c r="AS32">
        <v>4.7081999999999997</v>
      </c>
      <c r="AT32">
        <v>10.0009</v>
      </c>
      <c r="AU32">
        <v>0</v>
      </c>
      <c r="AV32">
        <v>32.024999000000001</v>
      </c>
      <c r="AW32">
        <v>48.87</v>
      </c>
      <c r="AX32">
        <v>9.3160000000000007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3029.4058989999999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83.296000000000006</v>
      </c>
      <c r="K33">
        <v>683.12912700000004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343.125</v>
      </c>
      <c r="V33">
        <v>20.731850000000001</v>
      </c>
      <c r="W33">
        <v>34.799309999999998</v>
      </c>
      <c r="X33">
        <v>125.88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32.957704</v>
      </c>
      <c r="AF33">
        <v>26.622</v>
      </c>
      <c r="AG33">
        <v>21.36</v>
      </c>
      <c r="AH33">
        <v>140.34540000000001</v>
      </c>
      <c r="AI33">
        <v>16.350411999999999</v>
      </c>
      <c r="AJ33">
        <v>0</v>
      </c>
      <c r="AK33">
        <v>0</v>
      </c>
      <c r="AL33">
        <v>55.776000000000003</v>
      </c>
      <c r="AM33">
        <v>0</v>
      </c>
      <c r="AN33">
        <v>0.72694000000000003</v>
      </c>
      <c r="AO33">
        <v>0</v>
      </c>
      <c r="AP33">
        <v>0.25619999999999998</v>
      </c>
      <c r="AQ33">
        <v>46.683</v>
      </c>
      <c r="AR33">
        <v>3.3119999999999998</v>
      </c>
      <c r="AS33">
        <v>4.7081999999999997</v>
      </c>
      <c r="AT33">
        <v>10.0009</v>
      </c>
      <c r="AU33">
        <v>0</v>
      </c>
      <c r="AV33">
        <v>32.024999000000001</v>
      </c>
      <c r="AW33">
        <v>48.87</v>
      </c>
      <c r="AX33">
        <v>9.3160000000000007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2974.6532229999998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83.296000000000006</v>
      </c>
      <c r="K34">
        <v>683.12912700000004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343.125</v>
      </c>
      <c r="V34">
        <v>20.731850000000001</v>
      </c>
      <c r="W34">
        <v>34.799309999999998</v>
      </c>
      <c r="X34">
        <v>125.88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9.1360360000000007</v>
      </c>
      <c r="AE34">
        <v>32.957704</v>
      </c>
      <c r="AF34">
        <v>26.622</v>
      </c>
      <c r="AG34">
        <v>21.36</v>
      </c>
      <c r="AH34">
        <v>140.34540000000001</v>
      </c>
      <c r="AI34">
        <v>16.350411999999999</v>
      </c>
      <c r="AJ34">
        <v>0</v>
      </c>
      <c r="AK34">
        <v>0</v>
      </c>
      <c r="AL34">
        <v>55.776000000000003</v>
      </c>
      <c r="AM34">
        <v>0</v>
      </c>
      <c r="AN34">
        <v>0.72694000000000003</v>
      </c>
      <c r="AO34">
        <v>0</v>
      </c>
      <c r="AP34">
        <v>0.25619999999999998</v>
      </c>
      <c r="AQ34">
        <v>46.683</v>
      </c>
      <c r="AR34">
        <v>3.3119999999999998</v>
      </c>
      <c r="AS34">
        <v>4.7081999999999997</v>
      </c>
      <c r="AT34">
        <v>10.0009</v>
      </c>
      <c r="AU34">
        <v>0</v>
      </c>
      <c r="AV34">
        <v>32.024999999999999</v>
      </c>
      <c r="AW34">
        <v>48.87</v>
      </c>
      <c r="AX34">
        <v>9.3160000000000007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2965.5171879999994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83.296000000000006</v>
      </c>
      <c r="K35">
        <v>683.12912700000004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343.125</v>
      </c>
      <c r="V35">
        <v>20.731850000000001</v>
      </c>
      <c r="W35">
        <v>34.799309999999998</v>
      </c>
      <c r="X35">
        <v>125.88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0</v>
      </c>
      <c r="AE35">
        <v>32.957704</v>
      </c>
      <c r="AF35">
        <v>26.622</v>
      </c>
      <c r="AG35">
        <v>21.36</v>
      </c>
      <c r="AH35">
        <v>113.64</v>
      </c>
      <c r="AI35">
        <v>3.819</v>
      </c>
      <c r="AJ35">
        <v>0</v>
      </c>
      <c r="AK35">
        <v>0</v>
      </c>
      <c r="AL35">
        <v>55.776000000000003</v>
      </c>
      <c r="AM35">
        <v>0</v>
      </c>
      <c r="AN35">
        <v>0.59302999999999995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10.0009</v>
      </c>
      <c r="AU35">
        <v>0</v>
      </c>
      <c r="AV35">
        <v>32.024999999999999</v>
      </c>
      <c r="AW35">
        <v>48.87</v>
      </c>
      <c r="AX35">
        <v>9.3160000000000007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2911.3948699999996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83.296000000000006</v>
      </c>
      <c r="K36">
        <v>683.12912700000004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343.125</v>
      </c>
      <c r="V36">
        <v>20.731850000000001</v>
      </c>
      <c r="W36">
        <v>34.799309999999998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21.36</v>
      </c>
      <c r="AH36">
        <v>93.563599999999994</v>
      </c>
      <c r="AI36">
        <v>0</v>
      </c>
      <c r="AJ36">
        <v>0</v>
      </c>
      <c r="AK36">
        <v>0</v>
      </c>
      <c r="AL36">
        <v>12.782</v>
      </c>
      <c r="AM36">
        <v>0</v>
      </c>
      <c r="AN36">
        <v>0.59302999999999995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10.0009</v>
      </c>
      <c r="AU36">
        <v>0</v>
      </c>
      <c r="AV36">
        <v>32.024999999999999</v>
      </c>
      <c r="AW36">
        <v>48.87</v>
      </c>
      <c r="AX36">
        <v>9.3160000000000007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2785.6572420000002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83.296000000000006</v>
      </c>
      <c r="K37">
        <v>683.12912700000004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343.125</v>
      </c>
      <c r="V37">
        <v>20.731850000000001</v>
      </c>
      <c r="W37">
        <v>34.799309999999998</v>
      </c>
      <c r="X37">
        <v>125.88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21.36</v>
      </c>
      <c r="AH37">
        <v>64.396000000000001</v>
      </c>
      <c r="AI37">
        <v>0</v>
      </c>
      <c r="AJ37">
        <v>0</v>
      </c>
      <c r="AK37">
        <v>0</v>
      </c>
      <c r="AL37">
        <v>2.3239999999999998</v>
      </c>
      <c r="AM37">
        <v>0</v>
      </c>
      <c r="AN37">
        <v>0.59302999999999995</v>
      </c>
      <c r="AO37">
        <v>0</v>
      </c>
      <c r="AP37">
        <v>0.25619999999999998</v>
      </c>
      <c r="AQ37">
        <v>46.683</v>
      </c>
      <c r="AR37">
        <v>3.3119999999999998</v>
      </c>
      <c r="AS37">
        <v>4.7081999999999997</v>
      </c>
      <c r="AT37">
        <v>10.0009</v>
      </c>
      <c r="AU37">
        <v>0</v>
      </c>
      <c r="AV37">
        <v>32.024999999999999</v>
      </c>
      <c r="AW37">
        <v>48.87</v>
      </c>
      <c r="AX37">
        <v>9.3160000000000007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2736.1404419999999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83.296000000000006</v>
      </c>
      <c r="K38">
        <v>683.12912700000004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343.125</v>
      </c>
      <c r="V38">
        <v>20.731850000000001</v>
      </c>
      <c r="W38">
        <v>34.799309999999998</v>
      </c>
      <c r="X38">
        <v>125.88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0</v>
      </c>
      <c r="AL38">
        <v>2.3239999999999998</v>
      </c>
      <c r="AM38">
        <v>0</v>
      </c>
      <c r="AN38">
        <v>0.59302999999999995</v>
      </c>
      <c r="AO38">
        <v>0</v>
      </c>
      <c r="AP38">
        <v>0.25619999999999998</v>
      </c>
      <c r="AQ38">
        <v>46.683</v>
      </c>
      <c r="AR38">
        <v>3.3119999999999998</v>
      </c>
      <c r="AS38">
        <v>4.7081999999999997</v>
      </c>
      <c r="AT38">
        <v>10.0009</v>
      </c>
      <c r="AU38">
        <v>0</v>
      </c>
      <c r="AV38">
        <v>32.024999999999999</v>
      </c>
      <c r="AW38">
        <v>48.87</v>
      </c>
      <c r="AX38">
        <v>9.3160000000000007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2705.8364419999998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83.296000000000006</v>
      </c>
      <c r="K39">
        <v>683.12912700000004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343.125</v>
      </c>
      <c r="V39">
        <v>20.731850000000001</v>
      </c>
      <c r="W39">
        <v>34.799309999999998</v>
      </c>
      <c r="X39">
        <v>125.88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21.36</v>
      </c>
      <c r="AH39">
        <v>20.171099999999999</v>
      </c>
      <c r="AI39">
        <v>0</v>
      </c>
      <c r="AJ39">
        <v>0</v>
      </c>
      <c r="AK39">
        <v>0</v>
      </c>
      <c r="AL39">
        <v>2.3239999999999998</v>
      </c>
      <c r="AM39">
        <v>0</v>
      </c>
      <c r="AN39">
        <v>0.59302999999999995</v>
      </c>
      <c r="AO39">
        <v>0</v>
      </c>
      <c r="AP39">
        <v>0.25619999999999998</v>
      </c>
      <c r="AQ39">
        <v>46.683</v>
      </c>
      <c r="AR39">
        <v>3.3119999999999998</v>
      </c>
      <c r="AS39">
        <v>4.7081999999999997</v>
      </c>
      <c r="AT39">
        <v>10.0009</v>
      </c>
      <c r="AU39">
        <v>0</v>
      </c>
      <c r="AV39">
        <v>32.024999999999999</v>
      </c>
      <c r="AW39">
        <v>48.87</v>
      </c>
      <c r="AX39">
        <v>9.3160000000000007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2678.7455019999998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83.296000000000006</v>
      </c>
      <c r="K40">
        <v>683.12912700000004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343.125</v>
      </c>
      <c r="V40">
        <v>20.731850000000001</v>
      </c>
      <c r="W40">
        <v>34.799309999999998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0</v>
      </c>
      <c r="AL40">
        <v>2.3239999999999998</v>
      </c>
      <c r="AM40">
        <v>0</v>
      </c>
      <c r="AN40">
        <v>0.59302999999999995</v>
      </c>
      <c r="AO40">
        <v>0</v>
      </c>
      <c r="AP40">
        <v>0.25619999999999998</v>
      </c>
      <c r="AQ40">
        <v>31.122</v>
      </c>
      <c r="AR40">
        <v>3.3119999999999998</v>
      </c>
      <c r="AS40">
        <v>4.7081999999999997</v>
      </c>
      <c r="AT40">
        <v>10.0009</v>
      </c>
      <c r="AU40">
        <v>0</v>
      </c>
      <c r="AV40">
        <v>32.024999999999999</v>
      </c>
      <c r="AW40">
        <v>48.87</v>
      </c>
      <c r="AX40">
        <v>9.3160000000000007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2629.8433619999996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83.296000000000006</v>
      </c>
      <c r="K41">
        <v>683.12912700000004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343.125</v>
      </c>
      <c r="V41">
        <v>20.731850000000001</v>
      </c>
      <c r="W41">
        <v>34.799309999999998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32.957704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0</v>
      </c>
      <c r="AL41">
        <v>2.3239999999999998</v>
      </c>
      <c r="AM41">
        <v>0</v>
      </c>
      <c r="AN41">
        <v>0.59302999999999995</v>
      </c>
      <c r="AO41">
        <v>0</v>
      </c>
      <c r="AP41">
        <v>1.0247999999999999</v>
      </c>
      <c r="AQ41">
        <v>15.561</v>
      </c>
      <c r="AR41">
        <v>3.3119999999999998</v>
      </c>
      <c r="AS41">
        <v>4.7081999999999997</v>
      </c>
      <c r="AT41">
        <v>10.0009</v>
      </c>
      <c r="AU41">
        <v>0</v>
      </c>
      <c r="AV41">
        <v>32.024999999999999</v>
      </c>
      <c r="AW41">
        <v>48.87</v>
      </c>
      <c r="AX41">
        <v>9.3160000000000007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2615.0509620000003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83.296000000000006</v>
      </c>
      <c r="K42">
        <v>683.12912700000004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343.125</v>
      </c>
      <c r="V42">
        <v>20.731850000000001</v>
      </c>
      <c r="W42">
        <v>34.799309999999998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32.957704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0</v>
      </c>
      <c r="AL42">
        <v>2.3239999999999998</v>
      </c>
      <c r="AM42">
        <v>0</v>
      </c>
      <c r="AN42">
        <v>0.59302999999999995</v>
      </c>
      <c r="AO42">
        <v>0</v>
      </c>
      <c r="AP42">
        <v>1.0247999999999999</v>
      </c>
      <c r="AQ42">
        <v>15.561</v>
      </c>
      <c r="AR42">
        <v>3.3119999999999998</v>
      </c>
      <c r="AS42">
        <v>4.7081999999999997</v>
      </c>
      <c r="AT42">
        <v>10.0009</v>
      </c>
      <c r="AU42">
        <v>0</v>
      </c>
      <c r="AV42">
        <v>32.024999999999999</v>
      </c>
      <c r="AW42">
        <v>48.87</v>
      </c>
      <c r="AX42">
        <v>9.3160000000000007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2615.0509620000003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83.296000000000006</v>
      </c>
      <c r="K43">
        <v>683.12912700000004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343.125</v>
      </c>
      <c r="V43">
        <v>20.731850000000001</v>
      </c>
      <c r="W43">
        <v>33.384999999999998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0</v>
      </c>
      <c r="AL43">
        <v>2.3239999999999998</v>
      </c>
      <c r="AM43">
        <v>0</v>
      </c>
      <c r="AN43">
        <v>0.59302999999999995</v>
      </c>
      <c r="AO43">
        <v>0</v>
      </c>
      <c r="AP43">
        <v>1.0247999999999999</v>
      </c>
      <c r="AQ43">
        <v>15.561</v>
      </c>
      <c r="AR43">
        <v>3.3119999999999998</v>
      </c>
      <c r="AS43">
        <v>4.7081999999999997</v>
      </c>
      <c r="AT43">
        <v>10.0009</v>
      </c>
      <c r="AU43">
        <v>0</v>
      </c>
      <c r="AV43">
        <v>32.024999999999999</v>
      </c>
      <c r="AW43">
        <v>48.87</v>
      </c>
      <c r="AX43">
        <v>9.3160000000000007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2597.1578000000009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83.296000000000006</v>
      </c>
      <c r="K44">
        <v>683.12912700000004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343.125</v>
      </c>
      <c r="V44">
        <v>20.731850000000001</v>
      </c>
      <c r="W44">
        <v>33.384999999999998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0</v>
      </c>
      <c r="AL44">
        <v>2.3239999999999998</v>
      </c>
      <c r="AM44">
        <v>0</v>
      </c>
      <c r="AN44">
        <v>0.59302999999999995</v>
      </c>
      <c r="AO44">
        <v>0</v>
      </c>
      <c r="AP44">
        <v>1.0247999999999999</v>
      </c>
      <c r="AQ44">
        <v>15.561</v>
      </c>
      <c r="AR44">
        <v>3.3119999999999998</v>
      </c>
      <c r="AS44">
        <v>4.7081999999999997</v>
      </c>
      <c r="AT44">
        <v>10.0009</v>
      </c>
      <c r="AU44">
        <v>0</v>
      </c>
      <c r="AV44">
        <v>32.024999999999999</v>
      </c>
      <c r="AW44">
        <v>48.87</v>
      </c>
      <c r="AX44">
        <v>9.3160000000000007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2597.1578000000009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83.296000000000006</v>
      </c>
      <c r="K45">
        <v>683.12912700000004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347.625</v>
      </c>
      <c r="V45">
        <v>20.731850000000001</v>
      </c>
      <c r="W45">
        <v>33.384999999999998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0</v>
      </c>
      <c r="AL45">
        <v>2.3239999999999998</v>
      </c>
      <c r="AM45">
        <v>0</v>
      </c>
      <c r="AN45">
        <v>0.59302999999999995</v>
      </c>
      <c r="AO45">
        <v>0</v>
      </c>
      <c r="AP45">
        <v>1.0247999999999999</v>
      </c>
      <c r="AQ45">
        <v>0</v>
      </c>
      <c r="AR45">
        <v>3.3119999999999998</v>
      </c>
      <c r="AS45">
        <v>4.7081999999999997</v>
      </c>
      <c r="AT45">
        <v>10.0009</v>
      </c>
      <c r="AU45">
        <v>0</v>
      </c>
      <c r="AV45">
        <v>32.024999999999999</v>
      </c>
      <c r="AW45">
        <v>48.87</v>
      </c>
      <c r="AX45">
        <v>9.3160000000000007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2586.0968000000007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83.296000000000006</v>
      </c>
      <c r="K46">
        <v>683.12912700000004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347.625</v>
      </c>
      <c r="V46">
        <v>20.731850000000001</v>
      </c>
      <c r="W46">
        <v>33.384999999999998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0</v>
      </c>
      <c r="AL46">
        <v>2.3239999999999998</v>
      </c>
      <c r="AM46">
        <v>0</v>
      </c>
      <c r="AN46">
        <v>0.59302999999999995</v>
      </c>
      <c r="AO46">
        <v>0</v>
      </c>
      <c r="AP46">
        <v>1.0247999999999999</v>
      </c>
      <c r="AQ46">
        <v>0</v>
      </c>
      <c r="AR46">
        <v>3.8639999999999999</v>
      </c>
      <c r="AS46">
        <v>4.7081999999999997</v>
      </c>
      <c r="AT46">
        <v>10.0009</v>
      </c>
      <c r="AU46">
        <v>0</v>
      </c>
      <c r="AV46">
        <v>32.024999999999999</v>
      </c>
      <c r="AW46">
        <v>48.87</v>
      </c>
      <c r="AX46">
        <v>9.3160000000000007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2586.6488000000008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83.296000000000006</v>
      </c>
      <c r="K47">
        <v>683.12912700000004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347.625</v>
      </c>
      <c r="V47">
        <v>20.731850000000001</v>
      </c>
      <c r="W47">
        <v>33.384999999999998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0</v>
      </c>
      <c r="AL47">
        <v>2.3239999999999998</v>
      </c>
      <c r="AM47">
        <v>0</v>
      </c>
      <c r="AN47">
        <v>0.59302999999999995</v>
      </c>
      <c r="AO47">
        <v>0</v>
      </c>
      <c r="AP47">
        <v>1.0247999999999999</v>
      </c>
      <c r="AQ47">
        <v>0</v>
      </c>
      <c r="AR47">
        <v>36.432000000000002</v>
      </c>
      <c r="AS47">
        <v>4.7081999999999997</v>
      </c>
      <c r="AT47">
        <v>12.1989</v>
      </c>
      <c r="AU47">
        <v>0</v>
      </c>
      <c r="AV47">
        <v>32.024999999999999</v>
      </c>
      <c r="AW47">
        <v>48.87</v>
      </c>
      <c r="AX47">
        <v>9.3160000000000007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2604.9359480000003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83.296000000000006</v>
      </c>
      <c r="K48">
        <v>683.12912700000004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347.625</v>
      </c>
      <c r="V48">
        <v>20.731850000000001</v>
      </c>
      <c r="W48">
        <v>33.384999999999998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0</v>
      </c>
      <c r="AL48">
        <v>2.3239999999999998</v>
      </c>
      <c r="AM48">
        <v>0</v>
      </c>
      <c r="AN48">
        <v>0.59302999999999995</v>
      </c>
      <c r="AO48">
        <v>0</v>
      </c>
      <c r="AP48">
        <v>1.0247999999999999</v>
      </c>
      <c r="AQ48">
        <v>0</v>
      </c>
      <c r="AR48">
        <v>36.432000000000002</v>
      </c>
      <c r="AS48">
        <v>4.7081999999999997</v>
      </c>
      <c r="AT48">
        <v>12.9682</v>
      </c>
      <c r="AU48">
        <v>0</v>
      </c>
      <c r="AV48">
        <v>32.024999999999999</v>
      </c>
      <c r="AW48">
        <v>48.87</v>
      </c>
      <c r="AX48">
        <v>9.3160000000000007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2605.7052480000002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83.296000000000006</v>
      </c>
      <c r="K49">
        <v>683.12912700000004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347.625</v>
      </c>
      <c r="V49">
        <v>20.731850000000001</v>
      </c>
      <c r="W49">
        <v>33.384999999999998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0</v>
      </c>
      <c r="AL49">
        <v>2.3239999999999998</v>
      </c>
      <c r="AM49">
        <v>0</v>
      </c>
      <c r="AN49">
        <v>0.59302999999999995</v>
      </c>
      <c r="AO49">
        <v>0</v>
      </c>
      <c r="AP49">
        <v>1.0247999999999999</v>
      </c>
      <c r="AQ49">
        <v>0</v>
      </c>
      <c r="AR49">
        <v>4.4160000000000004</v>
      </c>
      <c r="AS49">
        <v>16.680479999999999</v>
      </c>
      <c r="AT49">
        <v>13.737500000000001</v>
      </c>
      <c r="AU49">
        <v>0</v>
      </c>
      <c r="AV49">
        <v>32.024999999999999</v>
      </c>
      <c r="AW49">
        <v>48.87</v>
      </c>
      <c r="AX49">
        <v>9.3160000000000007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2586.4308280000009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83.296000000000006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347.625</v>
      </c>
      <c r="V50">
        <v>20.731850000000001</v>
      </c>
      <c r="W50">
        <v>33.384999999999998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0</v>
      </c>
      <c r="AL50">
        <v>2.3239999999999998</v>
      </c>
      <c r="AM50">
        <v>0</v>
      </c>
      <c r="AN50">
        <v>0.59302999999999995</v>
      </c>
      <c r="AO50">
        <v>0</v>
      </c>
      <c r="AP50">
        <v>1.0247999999999999</v>
      </c>
      <c r="AQ50">
        <v>0</v>
      </c>
      <c r="AR50">
        <v>2.2080000000000002</v>
      </c>
      <c r="AS50">
        <v>16.680479999999999</v>
      </c>
      <c r="AT50">
        <v>13.737500000000001</v>
      </c>
      <c r="AU50">
        <v>0</v>
      </c>
      <c r="AV50">
        <v>32.024999999999999</v>
      </c>
      <c r="AW50">
        <v>48.87</v>
      </c>
      <c r="AX50">
        <v>9.3160000000000007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2584.2228280000008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83.296000000000006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347.625</v>
      </c>
      <c r="V51">
        <v>20.731850000000001</v>
      </c>
      <c r="W51">
        <v>33.384999999999998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0</v>
      </c>
      <c r="AL51">
        <v>2.3239999999999998</v>
      </c>
      <c r="AM51">
        <v>0</v>
      </c>
      <c r="AN51">
        <v>0.72694000000000003</v>
      </c>
      <c r="AO51">
        <v>0</v>
      </c>
      <c r="AP51">
        <v>1.0247999999999999</v>
      </c>
      <c r="AQ51">
        <v>0</v>
      </c>
      <c r="AR51">
        <v>2.2080000000000002</v>
      </c>
      <c r="AS51">
        <v>16.680479999999999</v>
      </c>
      <c r="AT51">
        <v>13.737500000000001</v>
      </c>
      <c r="AU51">
        <v>0</v>
      </c>
      <c r="AV51">
        <v>31.5</v>
      </c>
      <c r="AW51">
        <v>48.87</v>
      </c>
      <c r="AX51">
        <v>9.3160000000000007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2583.8317380000008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83.296000000000006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347.625</v>
      </c>
      <c r="V52">
        <v>20.731850000000001</v>
      </c>
      <c r="W52">
        <v>33.384999999999998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0</v>
      </c>
      <c r="AL52">
        <v>2.3239999999999998</v>
      </c>
      <c r="AM52">
        <v>0</v>
      </c>
      <c r="AN52">
        <v>0.72694000000000003</v>
      </c>
      <c r="AO52">
        <v>0</v>
      </c>
      <c r="AP52">
        <v>1.0247999999999999</v>
      </c>
      <c r="AQ52">
        <v>0</v>
      </c>
      <c r="AR52">
        <v>2.2080000000000002</v>
      </c>
      <c r="AS52">
        <v>16.680479999999999</v>
      </c>
      <c r="AT52">
        <v>13.737500000000001</v>
      </c>
      <c r="AU52">
        <v>0</v>
      </c>
      <c r="AV52">
        <v>31.5</v>
      </c>
      <c r="AW52">
        <v>48.87</v>
      </c>
      <c r="AX52">
        <v>9.3160000000000007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2583.8317380000008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83.296000000000006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347.625</v>
      </c>
      <c r="V53">
        <v>20.731850000000001</v>
      </c>
      <c r="W53">
        <v>33.384999999999998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0</v>
      </c>
      <c r="AL53">
        <v>2.3239999999999998</v>
      </c>
      <c r="AM53">
        <v>0</v>
      </c>
      <c r="AN53">
        <v>0.72694000000000003</v>
      </c>
      <c r="AO53">
        <v>0</v>
      </c>
      <c r="AP53">
        <v>1.0247999999999999</v>
      </c>
      <c r="AQ53">
        <v>0</v>
      </c>
      <c r="AR53">
        <v>2.2080000000000002</v>
      </c>
      <c r="AS53">
        <v>4.7081999999999997</v>
      </c>
      <c r="AT53">
        <v>14.5068</v>
      </c>
      <c r="AU53">
        <v>0</v>
      </c>
      <c r="AV53">
        <v>31.5</v>
      </c>
      <c r="AW53">
        <v>48.87</v>
      </c>
      <c r="AX53">
        <v>9.3160000000000007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2572.6287580000007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83.296000000000006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347.625</v>
      </c>
      <c r="V54">
        <v>20.731850000000001</v>
      </c>
      <c r="W54">
        <v>33.384999999999998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0</v>
      </c>
      <c r="AL54">
        <v>2.3239999999999998</v>
      </c>
      <c r="AM54">
        <v>0</v>
      </c>
      <c r="AN54">
        <v>0.72694000000000003</v>
      </c>
      <c r="AO54">
        <v>0</v>
      </c>
      <c r="AP54">
        <v>1.0247999999999999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31.5</v>
      </c>
      <c r="AW54">
        <v>48.87</v>
      </c>
      <c r="AX54">
        <v>9.3160000000000007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2573.1233080000006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83.296000000000006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347.625</v>
      </c>
      <c r="V55">
        <v>20.731850000000001</v>
      </c>
      <c r="W55">
        <v>33.384999999999998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0</v>
      </c>
      <c r="AL55">
        <v>2.3239999999999998</v>
      </c>
      <c r="AM55">
        <v>0</v>
      </c>
      <c r="AN55">
        <v>0.72694000000000003</v>
      </c>
      <c r="AO55">
        <v>0</v>
      </c>
      <c r="AP55">
        <v>1.0247999999999999</v>
      </c>
      <c r="AQ55">
        <v>0</v>
      </c>
      <c r="AR55">
        <v>2.2080000000000002</v>
      </c>
      <c r="AS55">
        <v>4.7081999999999997</v>
      </c>
      <c r="AT55">
        <v>15.00135</v>
      </c>
      <c r="AU55">
        <v>0</v>
      </c>
      <c r="AV55">
        <v>31.5</v>
      </c>
      <c r="AW55">
        <v>48.87</v>
      </c>
      <c r="AX55">
        <v>9.3160000000000007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2573.1233080000006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83.296000000000006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347.625</v>
      </c>
      <c r="V56">
        <v>20.731850000000001</v>
      </c>
      <c r="W56">
        <v>33.384999999999998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0</v>
      </c>
      <c r="AL56">
        <v>2.3239999999999998</v>
      </c>
      <c r="AM56">
        <v>0</v>
      </c>
      <c r="AN56">
        <v>0.72694000000000003</v>
      </c>
      <c r="AO56">
        <v>0</v>
      </c>
      <c r="AP56">
        <v>1.0247999999999999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31.5</v>
      </c>
      <c r="AW56">
        <v>48.87</v>
      </c>
      <c r="AX56">
        <v>9.3160000000000007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2573.1233080000006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83.296000000000006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347.625</v>
      </c>
      <c r="V57">
        <v>20.731850000000001</v>
      </c>
      <c r="W57">
        <v>33.384999999999998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0</v>
      </c>
      <c r="AL57">
        <v>2.3239999999999998</v>
      </c>
      <c r="AM57">
        <v>0</v>
      </c>
      <c r="AN57">
        <v>0.72694000000000003</v>
      </c>
      <c r="AO57">
        <v>0</v>
      </c>
      <c r="AP57">
        <v>1.0247999999999999</v>
      </c>
      <c r="AQ57">
        <v>0</v>
      </c>
      <c r="AR57">
        <v>2.2080000000000002</v>
      </c>
      <c r="AS57">
        <v>4.7081999999999997</v>
      </c>
      <c r="AT57">
        <v>15.00135</v>
      </c>
      <c r="AU57">
        <v>0</v>
      </c>
      <c r="AV57">
        <v>31.5</v>
      </c>
      <c r="AW57">
        <v>48.87</v>
      </c>
      <c r="AX57">
        <v>9.3160000000000007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2573.1233080000006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83.296000000000006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347.625</v>
      </c>
      <c r="V58">
        <v>20.731850000000001</v>
      </c>
      <c r="W58">
        <v>33.384999999999998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0</v>
      </c>
      <c r="AL58">
        <v>2.3239999999999998</v>
      </c>
      <c r="AM58">
        <v>0</v>
      </c>
      <c r="AN58">
        <v>0.72694000000000003</v>
      </c>
      <c r="AO58">
        <v>0</v>
      </c>
      <c r="AP58">
        <v>1.0247999999999999</v>
      </c>
      <c r="AQ58">
        <v>0</v>
      </c>
      <c r="AR58">
        <v>2.2080000000000002</v>
      </c>
      <c r="AS58">
        <v>4.7081999999999997</v>
      </c>
      <c r="AT58">
        <v>15.00135</v>
      </c>
      <c r="AU58">
        <v>0</v>
      </c>
      <c r="AV58">
        <v>31.5</v>
      </c>
      <c r="AW58">
        <v>48.87</v>
      </c>
      <c r="AX58">
        <v>9.3160000000000007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2573.1233080000006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83.296000000000006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347.625</v>
      </c>
      <c r="V59">
        <v>20.731850000000001</v>
      </c>
      <c r="W59">
        <v>33.384999999999998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0</v>
      </c>
      <c r="AL59">
        <v>2.3239999999999998</v>
      </c>
      <c r="AM59">
        <v>0</v>
      </c>
      <c r="AN59">
        <v>0.72694000000000003</v>
      </c>
      <c r="AO59">
        <v>0</v>
      </c>
      <c r="AP59">
        <v>1.0247999999999999</v>
      </c>
      <c r="AQ59">
        <v>0</v>
      </c>
      <c r="AR59">
        <v>2.2080000000000002</v>
      </c>
      <c r="AS59">
        <v>4.7081999999999997</v>
      </c>
      <c r="AT59">
        <v>15.00135</v>
      </c>
      <c r="AU59">
        <v>0</v>
      </c>
      <c r="AV59">
        <v>31.5</v>
      </c>
      <c r="AW59">
        <v>48.87</v>
      </c>
      <c r="AX59">
        <v>9.3160000000000007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2573.1233080000006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83.296000000000006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347.625</v>
      </c>
      <c r="V60">
        <v>20.731850000000001</v>
      </c>
      <c r="W60">
        <v>33.384999999999998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0</v>
      </c>
      <c r="AL60">
        <v>2.3239999999999998</v>
      </c>
      <c r="AM60">
        <v>0</v>
      </c>
      <c r="AN60">
        <v>0.72694000000000003</v>
      </c>
      <c r="AO60">
        <v>0</v>
      </c>
      <c r="AP60">
        <v>1.0247999999999999</v>
      </c>
      <c r="AQ60">
        <v>0</v>
      </c>
      <c r="AR60">
        <v>2.2080000000000002</v>
      </c>
      <c r="AS60">
        <v>4.7081999999999997</v>
      </c>
      <c r="AT60">
        <v>15.00135</v>
      </c>
      <c r="AU60">
        <v>0</v>
      </c>
      <c r="AV60">
        <v>31.5</v>
      </c>
      <c r="AW60">
        <v>48.87</v>
      </c>
      <c r="AX60">
        <v>9.3160000000000007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2573.1233080000006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83.296000000000006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10.392200000000001</v>
      </c>
      <c r="R61">
        <v>42.392195999999998</v>
      </c>
      <c r="S61">
        <v>26.390910000000002</v>
      </c>
      <c r="T61">
        <v>0</v>
      </c>
      <c r="U61">
        <v>347.625</v>
      </c>
      <c r="V61">
        <v>20.731850000000001</v>
      </c>
      <c r="W61">
        <v>33.384999999999998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0</v>
      </c>
      <c r="AL61">
        <v>2.3239999999999998</v>
      </c>
      <c r="AM61">
        <v>0</v>
      </c>
      <c r="AN61">
        <v>0.72694000000000003</v>
      </c>
      <c r="AO61">
        <v>0</v>
      </c>
      <c r="AP61">
        <v>1.9215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31.5</v>
      </c>
      <c r="AW61">
        <v>48.87</v>
      </c>
      <c r="AX61">
        <v>9.3160000000000007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2573.5003980000006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83.296000000000006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10.392200000000001</v>
      </c>
      <c r="R62">
        <v>42.392195999999998</v>
      </c>
      <c r="S62">
        <v>26.390910000000002</v>
      </c>
      <c r="T62">
        <v>0</v>
      </c>
      <c r="U62">
        <v>347.625</v>
      </c>
      <c r="V62">
        <v>20.731850000000001</v>
      </c>
      <c r="W62">
        <v>33.384999999999998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0</v>
      </c>
      <c r="AL62">
        <v>2.3239999999999998</v>
      </c>
      <c r="AM62">
        <v>0</v>
      </c>
      <c r="AN62">
        <v>0.72694000000000003</v>
      </c>
      <c r="AO62">
        <v>0</v>
      </c>
      <c r="AP62">
        <v>1.9215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31.5</v>
      </c>
      <c r="AW62">
        <v>48.87</v>
      </c>
      <c r="AX62">
        <v>9.3160000000000007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2573.5003980000006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83.296000000000006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10.392200000000001</v>
      </c>
      <c r="R63">
        <v>42.392195999999998</v>
      </c>
      <c r="S63">
        <v>26.390910000000002</v>
      </c>
      <c r="T63">
        <v>0</v>
      </c>
      <c r="U63">
        <v>347.625</v>
      </c>
      <c r="V63">
        <v>20.731850000000001</v>
      </c>
      <c r="W63">
        <v>33.384999999999998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0</v>
      </c>
      <c r="AL63">
        <v>2.3239999999999998</v>
      </c>
      <c r="AM63">
        <v>0</v>
      </c>
      <c r="AN63">
        <v>0.72694000000000003</v>
      </c>
      <c r="AO63">
        <v>0</v>
      </c>
      <c r="AP63">
        <v>1.6653</v>
      </c>
      <c r="AQ63">
        <v>0</v>
      </c>
      <c r="AR63">
        <v>2.2080000000000002</v>
      </c>
      <c r="AS63">
        <v>4.7081999999999997</v>
      </c>
      <c r="AT63">
        <v>15.00135</v>
      </c>
      <c r="AU63">
        <v>0</v>
      </c>
      <c r="AV63">
        <v>31.5</v>
      </c>
      <c r="AW63">
        <v>48.87</v>
      </c>
      <c r="AX63">
        <v>9.3160000000000007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2573.2441980000008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83.296000000000006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10.392200000000001</v>
      </c>
      <c r="R64">
        <v>42.392195999999998</v>
      </c>
      <c r="S64">
        <v>26.390910000000002</v>
      </c>
      <c r="T64">
        <v>0</v>
      </c>
      <c r="U64">
        <v>347.625</v>
      </c>
      <c r="V64">
        <v>20.731850000000001</v>
      </c>
      <c r="W64">
        <v>33.384999999999998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0</v>
      </c>
      <c r="AL64">
        <v>2.3239999999999998</v>
      </c>
      <c r="AM64">
        <v>0</v>
      </c>
      <c r="AN64">
        <v>0.72694000000000003</v>
      </c>
      <c r="AO64">
        <v>0</v>
      </c>
      <c r="AP64">
        <v>1.6653</v>
      </c>
      <c r="AQ64">
        <v>0</v>
      </c>
      <c r="AR64">
        <v>2.2080000000000002</v>
      </c>
      <c r="AS64">
        <v>4.7081999999999997</v>
      </c>
      <c r="AT64">
        <v>15.00135</v>
      </c>
      <c r="AU64">
        <v>0</v>
      </c>
      <c r="AV64">
        <v>31.5</v>
      </c>
      <c r="AW64">
        <v>48.87</v>
      </c>
      <c r="AX64">
        <v>9.3160000000000007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2573.2441980000008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83.296000000000006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10.392200000000001</v>
      </c>
      <c r="R65">
        <v>42.392195999999998</v>
      </c>
      <c r="S65">
        <v>26.390910000000002</v>
      </c>
      <c r="T65">
        <v>0</v>
      </c>
      <c r="U65">
        <v>347.625</v>
      </c>
      <c r="V65">
        <v>20.731850000000001</v>
      </c>
      <c r="W65">
        <v>33.384999999999998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0</v>
      </c>
      <c r="AL65">
        <v>2.3239999999999998</v>
      </c>
      <c r="AM65">
        <v>0</v>
      </c>
      <c r="AN65">
        <v>0.72694000000000003</v>
      </c>
      <c r="AO65">
        <v>0</v>
      </c>
      <c r="AP65">
        <v>1.6653</v>
      </c>
      <c r="AQ65">
        <v>15.561</v>
      </c>
      <c r="AR65">
        <v>3.3119999999999998</v>
      </c>
      <c r="AS65">
        <v>4.7081999999999997</v>
      </c>
      <c r="AT65">
        <v>15.00135</v>
      </c>
      <c r="AU65">
        <v>0</v>
      </c>
      <c r="AV65">
        <v>31.5</v>
      </c>
      <c r="AW65">
        <v>48.87</v>
      </c>
      <c r="AX65">
        <v>9.3160000000000007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2589.9091980000007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83.296000000000006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10.392200000000001</v>
      </c>
      <c r="R66">
        <v>42.392195999999998</v>
      </c>
      <c r="S66">
        <v>26.390910000000002</v>
      </c>
      <c r="T66">
        <v>0</v>
      </c>
      <c r="U66">
        <v>347.625</v>
      </c>
      <c r="V66">
        <v>20.731850000000001</v>
      </c>
      <c r="W66">
        <v>33.384999999999998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0</v>
      </c>
      <c r="AL66">
        <v>2.3239999999999998</v>
      </c>
      <c r="AM66">
        <v>0</v>
      </c>
      <c r="AN66">
        <v>0.72694000000000003</v>
      </c>
      <c r="AO66">
        <v>0</v>
      </c>
      <c r="AP66">
        <v>1.6653</v>
      </c>
      <c r="AQ66">
        <v>31.122</v>
      </c>
      <c r="AR66">
        <v>26.495999999999999</v>
      </c>
      <c r="AS66">
        <v>4.7081999999999997</v>
      </c>
      <c r="AT66">
        <v>15.00135</v>
      </c>
      <c r="AU66">
        <v>0</v>
      </c>
      <c r="AV66">
        <v>31.5</v>
      </c>
      <c r="AW66">
        <v>48.87</v>
      </c>
      <c r="AX66">
        <v>9.3160000000000007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2628.6541980000006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83.296000000000006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10.392200000000001</v>
      </c>
      <c r="R67">
        <v>42.392195999999998</v>
      </c>
      <c r="S67">
        <v>26.390910000000002</v>
      </c>
      <c r="T67">
        <v>0</v>
      </c>
      <c r="U67">
        <v>347.625</v>
      </c>
      <c r="V67">
        <v>20.731850000000001</v>
      </c>
      <c r="W67">
        <v>33.384999999999998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0</v>
      </c>
      <c r="AL67">
        <v>2.3239999999999998</v>
      </c>
      <c r="AM67">
        <v>0</v>
      </c>
      <c r="AN67">
        <v>0.72694000000000003</v>
      </c>
      <c r="AO67">
        <v>0</v>
      </c>
      <c r="AP67">
        <v>1.6653</v>
      </c>
      <c r="AQ67">
        <v>31.122</v>
      </c>
      <c r="AR67">
        <v>26.495999999999999</v>
      </c>
      <c r="AS67">
        <v>4.7081999999999997</v>
      </c>
      <c r="AT67">
        <v>15.00135</v>
      </c>
      <c r="AU67">
        <v>0</v>
      </c>
      <c r="AV67">
        <v>31.5</v>
      </c>
      <c r="AW67">
        <v>48.87</v>
      </c>
      <c r="AX67">
        <v>9.3160000000000007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2645.1330500000008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83.296000000000006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10.392200000000001</v>
      </c>
      <c r="R68">
        <v>42.392195999999998</v>
      </c>
      <c r="S68">
        <v>26.390910000000002</v>
      </c>
      <c r="T68">
        <v>0</v>
      </c>
      <c r="U68">
        <v>347.625</v>
      </c>
      <c r="V68">
        <v>20.731850000000001</v>
      </c>
      <c r="W68">
        <v>33.384999999999998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21.36</v>
      </c>
      <c r="AH68">
        <v>17.045999999999999</v>
      </c>
      <c r="AI68">
        <v>0</v>
      </c>
      <c r="AJ68">
        <v>0</v>
      </c>
      <c r="AK68">
        <v>0</v>
      </c>
      <c r="AL68">
        <v>2.3239999999999998</v>
      </c>
      <c r="AM68">
        <v>0</v>
      </c>
      <c r="AN68">
        <v>0.72694000000000003</v>
      </c>
      <c r="AO68">
        <v>0</v>
      </c>
      <c r="AP68">
        <v>1.6653</v>
      </c>
      <c r="AQ68">
        <v>31.122</v>
      </c>
      <c r="AR68">
        <v>4.4160000000000004</v>
      </c>
      <c r="AS68">
        <v>4.7081999999999997</v>
      </c>
      <c r="AT68">
        <v>15.00135</v>
      </c>
      <c r="AU68">
        <v>0</v>
      </c>
      <c r="AV68">
        <v>31.5</v>
      </c>
      <c r="AW68">
        <v>48.87</v>
      </c>
      <c r="AX68">
        <v>9.3160000000000007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2640.0990500000007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83.296000000000006</v>
      </c>
      <c r="K69">
        <v>683.12912700000004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10.392200000000001</v>
      </c>
      <c r="R69">
        <v>42.392195999999998</v>
      </c>
      <c r="S69">
        <v>26.390910000000002</v>
      </c>
      <c r="T69">
        <v>0</v>
      </c>
      <c r="U69">
        <v>347.625</v>
      </c>
      <c r="V69">
        <v>20.731850000000001</v>
      </c>
      <c r="W69">
        <v>33.384999999999998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17.045999999999999</v>
      </c>
      <c r="AI69">
        <v>0</v>
      </c>
      <c r="AJ69">
        <v>0</v>
      </c>
      <c r="AK69">
        <v>0</v>
      </c>
      <c r="AL69">
        <v>2.3239999999999998</v>
      </c>
      <c r="AM69">
        <v>0</v>
      </c>
      <c r="AN69">
        <v>0.72694000000000003</v>
      </c>
      <c r="AO69">
        <v>0</v>
      </c>
      <c r="AP69">
        <v>1.6653</v>
      </c>
      <c r="AQ69">
        <v>46.683</v>
      </c>
      <c r="AR69">
        <v>2.2080000000000002</v>
      </c>
      <c r="AS69">
        <v>4.7081999999999997</v>
      </c>
      <c r="AT69">
        <v>15.00135</v>
      </c>
      <c r="AU69">
        <v>0</v>
      </c>
      <c r="AV69">
        <v>31.5</v>
      </c>
      <c r="AW69">
        <v>48.87</v>
      </c>
      <c r="AX69">
        <v>9.3160000000000007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2653.4520500000008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83.296000000000006</v>
      </c>
      <c r="K70">
        <v>683.12912700000004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10.392200000000001</v>
      </c>
      <c r="R70">
        <v>42.392195999999998</v>
      </c>
      <c r="S70">
        <v>26.390910000000002</v>
      </c>
      <c r="T70">
        <v>0</v>
      </c>
      <c r="U70">
        <v>347.625</v>
      </c>
      <c r="V70">
        <v>20.731850000000001</v>
      </c>
      <c r="W70">
        <v>33.384999999999998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21.36</v>
      </c>
      <c r="AH70">
        <v>35.985999999999997</v>
      </c>
      <c r="AI70">
        <v>0</v>
      </c>
      <c r="AJ70">
        <v>0</v>
      </c>
      <c r="AK70">
        <v>0</v>
      </c>
      <c r="AL70">
        <v>2.3239999999999998</v>
      </c>
      <c r="AM70">
        <v>0</v>
      </c>
      <c r="AN70">
        <v>0.72694000000000003</v>
      </c>
      <c r="AO70">
        <v>0</v>
      </c>
      <c r="AP70">
        <v>1.6653</v>
      </c>
      <c r="AQ70">
        <v>46.683</v>
      </c>
      <c r="AR70">
        <v>2.2080000000000002</v>
      </c>
      <c r="AS70">
        <v>4.7081999999999997</v>
      </c>
      <c r="AT70">
        <v>15.00135</v>
      </c>
      <c r="AU70">
        <v>0</v>
      </c>
      <c r="AV70">
        <v>31.5</v>
      </c>
      <c r="AW70">
        <v>48.87</v>
      </c>
      <c r="AX70">
        <v>9.3160000000000007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2672.3920500000008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83.296000000000006</v>
      </c>
      <c r="K71">
        <v>683.12912700000004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10.392200000000001</v>
      </c>
      <c r="R71">
        <v>42.392195999999998</v>
      </c>
      <c r="S71">
        <v>26.390910000000002</v>
      </c>
      <c r="T71">
        <v>0</v>
      </c>
      <c r="U71">
        <v>347.625</v>
      </c>
      <c r="V71">
        <v>20.731850000000001</v>
      </c>
      <c r="W71">
        <v>33.384999999999998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21.36</v>
      </c>
      <c r="AH71">
        <v>64.396000000000001</v>
      </c>
      <c r="AI71">
        <v>0</v>
      </c>
      <c r="AJ71">
        <v>0</v>
      </c>
      <c r="AK71">
        <v>0</v>
      </c>
      <c r="AL71">
        <v>2.3239999999999998</v>
      </c>
      <c r="AM71">
        <v>0</v>
      </c>
      <c r="AN71">
        <v>0.72694000000000003</v>
      </c>
      <c r="AO71">
        <v>0</v>
      </c>
      <c r="AP71">
        <v>1.7934000000000001</v>
      </c>
      <c r="AQ71">
        <v>46.683</v>
      </c>
      <c r="AR71">
        <v>2.2080000000000002</v>
      </c>
      <c r="AS71">
        <v>4.7081999999999997</v>
      </c>
      <c r="AT71">
        <v>15.00135</v>
      </c>
      <c r="AU71">
        <v>0</v>
      </c>
      <c r="AV71">
        <v>31.5</v>
      </c>
      <c r="AW71">
        <v>48.87</v>
      </c>
      <c r="AX71">
        <v>9.3160000000000007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2723.2362260000009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83.296000000000006</v>
      </c>
      <c r="K72">
        <v>683.12912700000004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10.392200000000001</v>
      </c>
      <c r="R72">
        <v>42.392195999999998</v>
      </c>
      <c r="S72">
        <v>26.390910000000002</v>
      </c>
      <c r="T72">
        <v>0</v>
      </c>
      <c r="U72">
        <v>347.625</v>
      </c>
      <c r="V72">
        <v>20.731850000000001</v>
      </c>
      <c r="W72">
        <v>33.384999999999998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75.760000000000005</v>
      </c>
      <c r="AI72">
        <v>0</v>
      </c>
      <c r="AJ72">
        <v>0</v>
      </c>
      <c r="AK72">
        <v>0</v>
      </c>
      <c r="AL72">
        <v>2.3239999999999998</v>
      </c>
      <c r="AM72">
        <v>0</v>
      </c>
      <c r="AN72">
        <v>0.72694000000000003</v>
      </c>
      <c r="AO72">
        <v>0</v>
      </c>
      <c r="AP72">
        <v>1.7934000000000001</v>
      </c>
      <c r="AQ72">
        <v>46.683</v>
      </c>
      <c r="AR72">
        <v>2.2080000000000002</v>
      </c>
      <c r="AS72">
        <v>4.7081999999999997</v>
      </c>
      <c r="AT72">
        <v>15.00135</v>
      </c>
      <c r="AU72">
        <v>0</v>
      </c>
      <c r="AV72">
        <v>31.5</v>
      </c>
      <c r="AW72">
        <v>48.87</v>
      </c>
      <c r="AX72">
        <v>9.3160000000000007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2771.4625140000012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48.87</v>
      </c>
      <c r="H73">
        <v>0</v>
      </c>
      <c r="I73">
        <v>0</v>
      </c>
      <c r="J73">
        <v>83.296000000000006</v>
      </c>
      <c r="K73">
        <v>683.12912700000004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10.392200000000001</v>
      </c>
      <c r="R73">
        <v>42.392195999999998</v>
      </c>
      <c r="S73">
        <v>26.390910000000002</v>
      </c>
      <c r="T73">
        <v>0</v>
      </c>
      <c r="U73">
        <v>347.625</v>
      </c>
      <c r="V73">
        <v>20.731850000000001</v>
      </c>
      <c r="W73">
        <v>33.384999999999998</v>
      </c>
      <c r="X73">
        <v>125.88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32.957704</v>
      </c>
      <c r="AF73">
        <v>26.622</v>
      </c>
      <c r="AG73">
        <v>21.36</v>
      </c>
      <c r="AH73">
        <v>93.563599999999994</v>
      </c>
      <c r="AI73">
        <v>3.819</v>
      </c>
      <c r="AJ73">
        <v>0</v>
      </c>
      <c r="AK73">
        <v>0</v>
      </c>
      <c r="AL73">
        <v>12.782</v>
      </c>
      <c r="AM73">
        <v>0</v>
      </c>
      <c r="AN73">
        <v>0.72694000000000003</v>
      </c>
      <c r="AO73">
        <v>0</v>
      </c>
      <c r="AP73">
        <v>1.1529</v>
      </c>
      <c r="AQ73">
        <v>46.683</v>
      </c>
      <c r="AR73">
        <v>2.2080000000000002</v>
      </c>
      <c r="AS73">
        <v>4.7081999999999997</v>
      </c>
      <c r="AT73">
        <v>15.00135</v>
      </c>
      <c r="AU73">
        <v>0</v>
      </c>
      <c r="AV73">
        <v>31.5</v>
      </c>
      <c r="AW73">
        <v>0</v>
      </c>
      <c r="AX73">
        <v>9.3160000000000007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2872.1618820000008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48.87</v>
      </c>
      <c r="H74">
        <v>0</v>
      </c>
      <c r="I74">
        <v>0</v>
      </c>
      <c r="J74">
        <v>83.296000000000006</v>
      </c>
      <c r="K74">
        <v>683.12912700000004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10.392200000000001</v>
      </c>
      <c r="R74">
        <v>42.392195999999998</v>
      </c>
      <c r="S74">
        <v>26.390910000000002</v>
      </c>
      <c r="T74">
        <v>0</v>
      </c>
      <c r="U74">
        <v>347.625</v>
      </c>
      <c r="V74">
        <v>20.731850000000001</v>
      </c>
      <c r="W74">
        <v>33.384999999999998</v>
      </c>
      <c r="X74">
        <v>125.88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32.957704</v>
      </c>
      <c r="AF74">
        <v>26.622</v>
      </c>
      <c r="AG74">
        <v>21.36</v>
      </c>
      <c r="AH74">
        <v>116.9545</v>
      </c>
      <c r="AI74">
        <v>16.350411999999999</v>
      </c>
      <c r="AJ74">
        <v>0</v>
      </c>
      <c r="AK74">
        <v>0</v>
      </c>
      <c r="AL74">
        <v>66.814999999999998</v>
      </c>
      <c r="AM74">
        <v>0</v>
      </c>
      <c r="AN74">
        <v>0.72694000000000003</v>
      </c>
      <c r="AO74">
        <v>0</v>
      </c>
      <c r="AP74">
        <v>1.1529</v>
      </c>
      <c r="AQ74">
        <v>46.683</v>
      </c>
      <c r="AR74">
        <v>2.2080000000000002</v>
      </c>
      <c r="AS74">
        <v>4.7081999999999997</v>
      </c>
      <c r="AT74">
        <v>15.00135</v>
      </c>
      <c r="AU74">
        <v>0</v>
      </c>
      <c r="AV74">
        <v>32.024999999999999</v>
      </c>
      <c r="AW74">
        <v>0</v>
      </c>
      <c r="AX74">
        <v>9.5351999999999997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2978.8704300000004</v>
      </c>
    </row>
    <row r="75" spans="1:117">
      <c r="A75" t="s">
        <v>117</v>
      </c>
      <c r="B75">
        <v>0</v>
      </c>
      <c r="C75">
        <v>13.125</v>
      </c>
      <c r="D75">
        <v>0</v>
      </c>
      <c r="E75">
        <v>0</v>
      </c>
      <c r="F75">
        <v>0</v>
      </c>
      <c r="G75">
        <v>48.87</v>
      </c>
      <c r="H75">
        <v>0</v>
      </c>
      <c r="I75">
        <v>0</v>
      </c>
      <c r="J75">
        <v>83.296000000000006</v>
      </c>
      <c r="K75">
        <v>683.12912700000004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10.392200000000001</v>
      </c>
      <c r="R75">
        <v>42.392195999999998</v>
      </c>
      <c r="S75">
        <v>26.390910000000002</v>
      </c>
      <c r="T75">
        <v>0</v>
      </c>
      <c r="U75">
        <v>347.625</v>
      </c>
      <c r="V75">
        <v>20.731850000000001</v>
      </c>
      <c r="W75">
        <v>33.384999999999998</v>
      </c>
      <c r="X75">
        <v>125.88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16.350411999999999</v>
      </c>
      <c r="AJ75">
        <v>0</v>
      </c>
      <c r="AK75">
        <v>0</v>
      </c>
      <c r="AL75">
        <v>66.814999999999998</v>
      </c>
      <c r="AM75">
        <v>0</v>
      </c>
      <c r="AN75">
        <v>0.72694000000000003</v>
      </c>
      <c r="AO75">
        <v>0</v>
      </c>
      <c r="AP75">
        <v>1.1529</v>
      </c>
      <c r="AQ75">
        <v>46.683</v>
      </c>
      <c r="AR75">
        <v>2.2080000000000002</v>
      </c>
      <c r="AS75">
        <v>4.7081999999999997</v>
      </c>
      <c r="AT75">
        <v>15.00135</v>
      </c>
      <c r="AU75">
        <v>0</v>
      </c>
      <c r="AV75">
        <v>32.024999999999999</v>
      </c>
      <c r="AW75">
        <v>0</v>
      </c>
      <c r="AX75">
        <v>9.5351999999999997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3023.6023300000006</v>
      </c>
    </row>
    <row r="76" spans="1:117">
      <c r="A76" t="s">
        <v>118</v>
      </c>
      <c r="B76">
        <v>0</v>
      </c>
      <c r="C76">
        <v>13.125</v>
      </c>
      <c r="D76">
        <v>0</v>
      </c>
      <c r="E76">
        <v>0</v>
      </c>
      <c r="F76">
        <v>0</v>
      </c>
      <c r="G76">
        <v>48.87</v>
      </c>
      <c r="H76">
        <v>0</v>
      </c>
      <c r="I76">
        <v>0</v>
      </c>
      <c r="J76">
        <v>83.296000000000006</v>
      </c>
      <c r="K76">
        <v>683.12912700000004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10.392200000000001</v>
      </c>
      <c r="R76">
        <v>42.392195999999998</v>
      </c>
      <c r="S76">
        <v>26.390910000000002</v>
      </c>
      <c r="T76">
        <v>0</v>
      </c>
      <c r="U76">
        <v>347.625</v>
      </c>
      <c r="V76">
        <v>20.731850000000001</v>
      </c>
      <c r="W76">
        <v>33.384999999999998</v>
      </c>
      <c r="X76">
        <v>125.88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16.350411999999999</v>
      </c>
      <c r="AJ76">
        <v>0</v>
      </c>
      <c r="AK76">
        <v>0</v>
      </c>
      <c r="AL76">
        <v>66.814999999999998</v>
      </c>
      <c r="AM76">
        <v>0</v>
      </c>
      <c r="AN76">
        <v>0.72694000000000003</v>
      </c>
      <c r="AO76">
        <v>0</v>
      </c>
      <c r="AP76">
        <v>1.1529</v>
      </c>
      <c r="AQ76">
        <v>46.683</v>
      </c>
      <c r="AR76">
        <v>2.2080000000000002</v>
      </c>
      <c r="AS76">
        <v>4.7081999999999997</v>
      </c>
      <c r="AT76">
        <v>15.00135</v>
      </c>
      <c r="AU76">
        <v>0</v>
      </c>
      <c r="AV76">
        <v>32.024999999999999</v>
      </c>
      <c r="AW76">
        <v>0</v>
      </c>
      <c r="AX76">
        <v>9.5351999999999997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3027.5523300000009</v>
      </c>
    </row>
    <row r="77" spans="1:117">
      <c r="A77" t="s">
        <v>119</v>
      </c>
      <c r="B77">
        <v>0</v>
      </c>
      <c r="C77">
        <v>13.125</v>
      </c>
      <c r="D77">
        <v>0</v>
      </c>
      <c r="E77">
        <v>0</v>
      </c>
      <c r="F77">
        <v>0</v>
      </c>
      <c r="G77">
        <v>48.87</v>
      </c>
      <c r="H77">
        <v>0</v>
      </c>
      <c r="I77">
        <v>0</v>
      </c>
      <c r="J77">
        <v>83.296000000000006</v>
      </c>
      <c r="K77">
        <v>683.12912700000004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10.392200000000001</v>
      </c>
      <c r="R77">
        <v>42.392195999999998</v>
      </c>
      <c r="S77">
        <v>26.390910000000002</v>
      </c>
      <c r="T77">
        <v>0</v>
      </c>
      <c r="U77">
        <v>347.625</v>
      </c>
      <c r="V77">
        <v>20.731850000000001</v>
      </c>
      <c r="W77">
        <v>33.384999999999998</v>
      </c>
      <c r="X77">
        <v>125.88</v>
      </c>
      <c r="Y77">
        <v>0</v>
      </c>
      <c r="Z77">
        <v>13.041600000000001</v>
      </c>
      <c r="AA77">
        <v>26.07</v>
      </c>
      <c r="AB77">
        <v>26.793299999999999</v>
      </c>
      <c r="AC77">
        <v>15.280799999999999</v>
      </c>
      <c r="AD77">
        <v>27.408107999999999</v>
      </c>
      <c r="AE77">
        <v>32.957704</v>
      </c>
      <c r="AF77">
        <v>26.622</v>
      </c>
      <c r="AG77">
        <v>21.36</v>
      </c>
      <c r="AH77">
        <v>137.315</v>
      </c>
      <c r="AI77">
        <v>16.350411999999999</v>
      </c>
      <c r="AJ77">
        <v>0</v>
      </c>
      <c r="AK77">
        <v>0</v>
      </c>
      <c r="AL77">
        <v>66.814999999999998</v>
      </c>
      <c r="AM77">
        <v>0</v>
      </c>
      <c r="AN77">
        <v>0.72694000000000003</v>
      </c>
      <c r="AO77">
        <v>0</v>
      </c>
      <c r="AP77">
        <v>1.1529</v>
      </c>
      <c r="AQ77">
        <v>46.683</v>
      </c>
      <c r="AR77">
        <v>2.2080000000000002</v>
      </c>
      <c r="AS77">
        <v>4.7081999999999997</v>
      </c>
      <c r="AT77">
        <v>15.00135</v>
      </c>
      <c r="AU77">
        <v>0</v>
      </c>
      <c r="AV77">
        <v>32.024999999999999</v>
      </c>
      <c r="AW77">
        <v>0</v>
      </c>
      <c r="AX77">
        <v>9.5351999999999997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3010.7399220000007</v>
      </c>
    </row>
    <row r="78" spans="1:117">
      <c r="A78" t="s">
        <v>120</v>
      </c>
      <c r="B78">
        <v>0</v>
      </c>
      <c r="C78">
        <v>13.125</v>
      </c>
      <c r="D78">
        <v>0</v>
      </c>
      <c r="E78">
        <v>0</v>
      </c>
      <c r="F78">
        <v>0</v>
      </c>
      <c r="G78">
        <v>48.87</v>
      </c>
      <c r="H78">
        <v>0</v>
      </c>
      <c r="I78">
        <v>0</v>
      </c>
      <c r="J78">
        <v>83.296000000000006</v>
      </c>
      <c r="K78">
        <v>683.12912700000004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10.392200000000001</v>
      </c>
      <c r="R78">
        <v>42.392195999999998</v>
      </c>
      <c r="S78">
        <v>26.390910000000002</v>
      </c>
      <c r="T78">
        <v>0</v>
      </c>
      <c r="U78">
        <v>347.625</v>
      </c>
      <c r="V78">
        <v>20.731850000000001</v>
      </c>
      <c r="W78">
        <v>33.384999999999998</v>
      </c>
      <c r="X78">
        <v>125.88</v>
      </c>
      <c r="Y78">
        <v>0</v>
      </c>
      <c r="Z78">
        <v>13.041600000000001</v>
      </c>
      <c r="AA78">
        <v>26.07</v>
      </c>
      <c r="AB78">
        <v>26.793299999999999</v>
      </c>
      <c r="AC78">
        <v>9.6778399999999998</v>
      </c>
      <c r="AD78">
        <v>18.272072000000001</v>
      </c>
      <c r="AE78">
        <v>32.957704</v>
      </c>
      <c r="AF78">
        <v>26.622</v>
      </c>
      <c r="AG78">
        <v>21.36</v>
      </c>
      <c r="AH78">
        <v>115.7234</v>
      </c>
      <c r="AI78">
        <v>16.350411999999999</v>
      </c>
      <c r="AJ78">
        <v>0</v>
      </c>
      <c r="AK78">
        <v>0</v>
      </c>
      <c r="AL78">
        <v>66.814999999999998</v>
      </c>
      <c r="AM78">
        <v>0</v>
      </c>
      <c r="AN78">
        <v>0.72694000000000003</v>
      </c>
      <c r="AO78">
        <v>0</v>
      </c>
      <c r="AP78">
        <v>1.1529</v>
      </c>
      <c r="AQ78">
        <v>46.683</v>
      </c>
      <c r="AR78">
        <v>2.2080000000000002</v>
      </c>
      <c r="AS78">
        <v>4.7081999999999997</v>
      </c>
      <c r="AT78">
        <v>15.00135</v>
      </c>
      <c r="AU78">
        <v>0</v>
      </c>
      <c r="AV78">
        <v>32.024999999999999</v>
      </c>
      <c r="AW78">
        <v>0</v>
      </c>
      <c r="AX78">
        <v>9.5351999999999997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2974.4093260000004</v>
      </c>
    </row>
    <row r="79" spans="1:117">
      <c r="A79" t="s">
        <v>121</v>
      </c>
      <c r="B79">
        <v>0</v>
      </c>
      <c r="C79">
        <v>13.125</v>
      </c>
      <c r="D79">
        <v>0</v>
      </c>
      <c r="E79">
        <v>0</v>
      </c>
      <c r="F79">
        <v>0</v>
      </c>
      <c r="G79">
        <v>48.87</v>
      </c>
      <c r="H79">
        <v>0</v>
      </c>
      <c r="I79">
        <v>0</v>
      </c>
      <c r="J79">
        <v>83.296000000000006</v>
      </c>
      <c r="K79">
        <v>683.12912700000004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10.392200000000001</v>
      </c>
      <c r="R79">
        <v>42.392195999999998</v>
      </c>
      <c r="S79">
        <v>26.390910000000002</v>
      </c>
      <c r="T79">
        <v>0</v>
      </c>
      <c r="U79">
        <v>347.625</v>
      </c>
      <c r="V79">
        <v>20.731850000000001</v>
      </c>
      <c r="W79">
        <v>33.384999999999998</v>
      </c>
      <c r="X79">
        <v>125.88</v>
      </c>
      <c r="Y79">
        <v>0</v>
      </c>
      <c r="Z79">
        <v>6.5208000000000004</v>
      </c>
      <c r="AA79">
        <v>26.07</v>
      </c>
      <c r="AB79">
        <v>0</v>
      </c>
      <c r="AC79">
        <v>0</v>
      </c>
      <c r="AD79">
        <v>18.272072000000001</v>
      </c>
      <c r="AE79">
        <v>32.957704</v>
      </c>
      <c r="AF79">
        <v>17.748000000000001</v>
      </c>
      <c r="AG79">
        <v>21.36</v>
      </c>
      <c r="AH79">
        <v>75.760000000000005</v>
      </c>
      <c r="AI79">
        <v>16.350411999999999</v>
      </c>
      <c r="AJ79">
        <v>0</v>
      </c>
      <c r="AK79">
        <v>0</v>
      </c>
      <c r="AL79">
        <v>6.9720000000000004</v>
      </c>
      <c r="AM79">
        <v>0</v>
      </c>
      <c r="AN79">
        <v>0.72694000000000003</v>
      </c>
      <c r="AO79">
        <v>0</v>
      </c>
      <c r="AP79">
        <v>1.1529</v>
      </c>
      <c r="AQ79">
        <v>46.683</v>
      </c>
      <c r="AR79">
        <v>2.2080000000000002</v>
      </c>
      <c r="AS79">
        <v>4.7081999999999997</v>
      </c>
      <c r="AT79">
        <v>15.00135</v>
      </c>
      <c r="AU79">
        <v>0</v>
      </c>
      <c r="AV79">
        <v>32.024999999999999</v>
      </c>
      <c r="AW79">
        <v>0</v>
      </c>
      <c r="AX79">
        <v>9.5351999999999997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2822.7369860000013</v>
      </c>
    </row>
    <row r="80" spans="1:117">
      <c r="A80" t="s">
        <v>122</v>
      </c>
      <c r="B80">
        <v>0</v>
      </c>
      <c r="C80">
        <v>13.125</v>
      </c>
      <c r="D80">
        <v>0</v>
      </c>
      <c r="E80">
        <v>0</v>
      </c>
      <c r="F80">
        <v>0</v>
      </c>
      <c r="G80">
        <v>48.87</v>
      </c>
      <c r="H80">
        <v>0</v>
      </c>
      <c r="I80">
        <v>0</v>
      </c>
      <c r="J80">
        <v>83.296000000000006</v>
      </c>
      <c r="K80">
        <v>683.12912700000004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10.392200000000001</v>
      </c>
      <c r="R80">
        <v>42.392195999999998</v>
      </c>
      <c r="S80">
        <v>26.390910000000002</v>
      </c>
      <c r="T80">
        <v>0</v>
      </c>
      <c r="U80">
        <v>347.625</v>
      </c>
      <c r="V80">
        <v>20.731850000000001</v>
      </c>
      <c r="W80">
        <v>33.384999999999998</v>
      </c>
      <c r="X80">
        <v>125.88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9.1149000000000004</v>
      </c>
      <c r="AE80">
        <v>16.478852</v>
      </c>
      <c r="AF80">
        <v>8.8740000000000006</v>
      </c>
      <c r="AG80">
        <v>21.36</v>
      </c>
      <c r="AH80">
        <v>56.82</v>
      </c>
      <c r="AI80">
        <v>3.819</v>
      </c>
      <c r="AJ80">
        <v>0</v>
      </c>
      <c r="AK80">
        <v>0</v>
      </c>
      <c r="AL80">
        <v>2.3239999999999998</v>
      </c>
      <c r="AM80">
        <v>0</v>
      </c>
      <c r="AN80">
        <v>0.72694000000000003</v>
      </c>
      <c r="AO80">
        <v>0</v>
      </c>
      <c r="AP80">
        <v>1.1529</v>
      </c>
      <c r="AQ80">
        <v>46.683</v>
      </c>
      <c r="AR80">
        <v>3.8639999999999999</v>
      </c>
      <c r="AS80">
        <v>4.7081999999999997</v>
      </c>
      <c r="AT80">
        <v>15.00135</v>
      </c>
      <c r="AU80">
        <v>0</v>
      </c>
      <c r="AV80">
        <v>32.024999999999999</v>
      </c>
      <c r="AW80">
        <v>0</v>
      </c>
      <c r="AX80">
        <v>9.5351999999999997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2741.7429100000008</v>
      </c>
    </row>
    <row r="81" spans="1:117">
      <c r="A81" t="s">
        <v>123</v>
      </c>
      <c r="B81">
        <v>0</v>
      </c>
      <c r="C81">
        <v>13.125</v>
      </c>
      <c r="D81">
        <v>0</v>
      </c>
      <c r="E81">
        <v>0</v>
      </c>
      <c r="F81">
        <v>0</v>
      </c>
      <c r="G81">
        <v>48.87</v>
      </c>
      <c r="H81">
        <v>0</v>
      </c>
      <c r="I81">
        <v>0</v>
      </c>
      <c r="J81">
        <v>83.296000000000006</v>
      </c>
      <c r="K81">
        <v>683.12912700000004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347.625</v>
      </c>
      <c r="V81">
        <v>20.731850000000001</v>
      </c>
      <c r="W81">
        <v>33.384999999999998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37.880000000000003</v>
      </c>
      <c r="AI81">
        <v>0</v>
      </c>
      <c r="AJ81">
        <v>0</v>
      </c>
      <c r="AK81">
        <v>0</v>
      </c>
      <c r="AL81">
        <v>2.3239999999999998</v>
      </c>
      <c r="AM81">
        <v>0</v>
      </c>
      <c r="AN81">
        <v>0.72694000000000003</v>
      </c>
      <c r="AO81">
        <v>0</v>
      </c>
      <c r="AP81">
        <v>1.1529</v>
      </c>
      <c r="AQ81">
        <v>46.683</v>
      </c>
      <c r="AR81">
        <v>36.432000000000002</v>
      </c>
      <c r="AS81">
        <v>4.7081999999999997</v>
      </c>
      <c r="AT81">
        <v>15.00135</v>
      </c>
      <c r="AU81">
        <v>0</v>
      </c>
      <c r="AV81">
        <v>32.024999999999999</v>
      </c>
      <c r="AW81">
        <v>0</v>
      </c>
      <c r="AX81">
        <v>9.5351999999999997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2734.8789500000007</v>
      </c>
    </row>
    <row r="82" spans="1:117">
      <c r="A82" t="s">
        <v>124</v>
      </c>
      <c r="B82">
        <v>0</v>
      </c>
      <c r="C82">
        <v>13.125</v>
      </c>
      <c r="D82">
        <v>0</v>
      </c>
      <c r="E82">
        <v>0</v>
      </c>
      <c r="F82">
        <v>0</v>
      </c>
      <c r="G82">
        <v>48.87</v>
      </c>
      <c r="H82">
        <v>0</v>
      </c>
      <c r="I82">
        <v>0</v>
      </c>
      <c r="J82">
        <v>83.296000000000006</v>
      </c>
      <c r="K82">
        <v>683.12912700000004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347.625</v>
      </c>
      <c r="V82">
        <v>20.731850000000001</v>
      </c>
      <c r="W82">
        <v>33.384999999999998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18.940000000000001</v>
      </c>
      <c r="AI82">
        <v>0</v>
      </c>
      <c r="AJ82">
        <v>0</v>
      </c>
      <c r="AK82">
        <v>0</v>
      </c>
      <c r="AL82">
        <v>2.3239999999999998</v>
      </c>
      <c r="AM82">
        <v>0</v>
      </c>
      <c r="AN82">
        <v>0.72694000000000003</v>
      </c>
      <c r="AO82">
        <v>0</v>
      </c>
      <c r="AP82">
        <v>1.1529</v>
      </c>
      <c r="AQ82">
        <v>46.683</v>
      </c>
      <c r="AR82">
        <v>36.432000000000002</v>
      </c>
      <c r="AS82">
        <v>4.7081999999999997</v>
      </c>
      <c r="AT82">
        <v>15.00135</v>
      </c>
      <c r="AU82">
        <v>0</v>
      </c>
      <c r="AV82">
        <v>32.024999999999999</v>
      </c>
      <c r="AW82">
        <v>0</v>
      </c>
      <c r="AX82">
        <v>9.5351999999999997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2709.6189500000005</v>
      </c>
    </row>
    <row r="83" spans="1:117">
      <c r="A83" t="s">
        <v>125</v>
      </c>
      <c r="B83">
        <v>0</v>
      </c>
      <c r="C83">
        <v>13.125</v>
      </c>
      <c r="D83">
        <v>0</v>
      </c>
      <c r="E83">
        <v>0</v>
      </c>
      <c r="F83">
        <v>0</v>
      </c>
      <c r="G83">
        <v>48.87</v>
      </c>
      <c r="H83">
        <v>0</v>
      </c>
      <c r="I83">
        <v>0</v>
      </c>
      <c r="J83">
        <v>83.296000000000006</v>
      </c>
      <c r="K83">
        <v>683.12912700000004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347.625</v>
      </c>
      <c r="V83">
        <v>20.731850000000001</v>
      </c>
      <c r="W83">
        <v>33.384999999999998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18.940000000000001</v>
      </c>
      <c r="AI83">
        <v>0</v>
      </c>
      <c r="AJ83">
        <v>0</v>
      </c>
      <c r="AK83">
        <v>0</v>
      </c>
      <c r="AL83">
        <v>2.3239999999999998</v>
      </c>
      <c r="AM83">
        <v>0</v>
      </c>
      <c r="AN83">
        <v>0.72694000000000003</v>
      </c>
      <c r="AO83">
        <v>0</v>
      </c>
      <c r="AP83">
        <v>6.2769000000000004</v>
      </c>
      <c r="AQ83">
        <v>46.683</v>
      </c>
      <c r="AR83">
        <v>4.968</v>
      </c>
      <c r="AS83">
        <v>8.3402399999999997</v>
      </c>
      <c r="AT83">
        <v>15.00135</v>
      </c>
      <c r="AU83">
        <v>0</v>
      </c>
      <c r="AV83">
        <v>32.024999999999999</v>
      </c>
      <c r="AW83">
        <v>0</v>
      </c>
      <c r="AX83">
        <v>9.5351999999999997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2680.3901900000005</v>
      </c>
    </row>
    <row r="84" spans="1:117">
      <c r="A84" t="s">
        <v>126</v>
      </c>
      <c r="B84">
        <v>0</v>
      </c>
      <c r="C84">
        <v>13.125</v>
      </c>
      <c r="D84">
        <v>0</v>
      </c>
      <c r="E84">
        <v>0</v>
      </c>
      <c r="F84">
        <v>0</v>
      </c>
      <c r="G84">
        <v>48.87</v>
      </c>
      <c r="H84">
        <v>0</v>
      </c>
      <c r="I84">
        <v>0</v>
      </c>
      <c r="J84">
        <v>83.296000000000006</v>
      </c>
      <c r="K84">
        <v>683.12912700000004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347.625</v>
      </c>
      <c r="V84">
        <v>20.731850000000001</v>
      </c>
      <c r="W84">
        <v>33.384999999999998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0</v>
      </c>
      <c r="AL84">
        <v>2.3239999999999998</v>
      </c>
      <c r="AM84">
        <v>0</v>
      </c>
      <c r="AN84">
        <v>0.72694000000000003</v>
      </c>
      <c r="AO84">
        <v>0</v>
      </c>
      <c r="AP84">
        <v>6.2769000000000004</v>
      </c>
      <c r="AQ84">
        <v>46.683</v>
      </c>
      <c r="AR84">
        <v>3.3119999999999998</v>
      </c>
      <c r="AS84">
        <v>8.3402399999999997</v>
      </c>
      <c r="AT84">
        <v>15.00135</v>
      </c>
      <c r="AU84">
        <v>0</v>
      </c>
      <c r="AV84">
        <v>32.024999999999999</v>
      </c>
      <c r="AW84">
        <v>0</v>
      </c>
      <c r="AX84">
        <v>9.5351999999999997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2659.7941900000005</v>
      </c>
    </row>
    <row r="85" spans="1:117">
      <c r="A85" t="s">
        <v>127</v>
      </c>
      <c r="B85">
        <v>0</v>
      </c>
      <c r="C85">
        <v>13.125</v>
      </c>
      <c r="D85">
        <v>0</v>
      </c>
      <c r="E85">
        <v>0</v>
      </c>
      <c r="F85">
        <v>0</v>
      </c>
      <c r="G85">
        <v>48.87</v>
      </c>
      <c r="H85">
        <v>0</v>
      </c>
      <c r="I85">
        <v>0</v>
      </c>
      <c r="J85">
        <v>83.296000000000006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347.625</v>
      </c>
      <c r="V85">
        <v>20.731850000000001</v>
      </c>
      <c r="W85">
        <v>33.384999999999998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0</v>
      </c>
      <c r="AL85">
        <v>2.3239999999999998</v>
      </c>
      <c r="AM85">
        <v>0</v>
      </c>
      <c r="AN85">
        <v>0.72694000000000003</v>
      </c>
      <c r="AO85">
        <v>0</v>
      </c>
      <c r="AP85">
        <v>6.2769000000000004</v>
      </c>
      <c r="AQ85">
        <v>46.683</v>
      </c>
      <c r="AR85">
        <v>3.3119999999999998</v>
      </c>
      <c r="AS85">
        <v>4.7081999999999997</v>
      </c>
      <c r="AT85">
        <v>15.00135</v>
      </c>
      <c r="AU85">
        <v>0</v>
      </c>
      <c r="AV85">
        <v>32.024999999999999</v>
      </c>
      <c r="AW85">
        <v>0</v>
      </c>
      <c r="AX85">
        <v>9.5351999999999997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2656.1621500000006</v>
      </c>
    </row>
    <row r="86" spans="1:117">
      <c r="A86" t="s">
        <v>128</v>
      </c>
      <c r="B86">
        <v>0</v>
      </c>
      <c r="C86">
        <v>13.125</v>
      </c>
      <c r="D86">
        <v>0</v>
      </c>
      <c r="E86">
        <v>0</v>
      </c>
      <c r="F86">
        <v>0</v>
      </c>
      <c r="G86">
        <v>48.87</v>
      </c>
      <c r="H86">
        <v>0</v>
      </c>
      <c r="I86">
        <v>0</v>
      </c>
      <c r="J86">
        <v>83.296000000000006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347.625</v>
      </c>
      <c r="V86">
        <v>20.731850000000001</v>
      </c>
      <c r="W86">
        <v>33.384999999999998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0</v>
      </c>
      <c r="AL86">
        <v>2.3239999999999998</v>
      </c>
      <c r="AM86">
        <v>0</v>
      </c>
      <c r="AN86">
        <v>0.72694000000000003</v>
      </c>
      <c r="AO86">
        <v>0</v>
      </c>
      <c r="AP86">
        <v>6.2769000000000004</v>
      </c>
      <c r="AQ86">
        <v>46.683</v>
      </c>
      <c r="AR86">
        <v>3.3119999999999998</v>
      </c>
      <c r="AS86">
        <v>4.7081999999999997</v>
      </c>
      <c r="AT86">
        <v>15.00135</v>
      </c>
      <c r="AU86">
        <v>0</v>
      </c>
      <c r="AV86">
        <v>32.024999999999999</v>
      </c>
      <c r="AW86">
        <v>0</v>
      </c>
      <c r="AX86">
        <v>9.5351999999999997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2656.1621500000006</v>
      </c>
    </row>
    <row r="87" spans="1:117">
      <c r="A87" t="s">
        <v>129</v>
      </c>
      <c r="B87">
        <v>0</v>
      </c>
      <c r="C87">
        <v>13.125</v>
      </c>
      <c r="D87">
        <v>0</v>
      </c>
      <c r="E87">
        <v>0</v>
      </c>
      <c r="F87">
        <v>0</v>
      </c>
      <c r="G87">
        <v>48.87</v>
      </c>
      <c r="H87">
        <v>0</v>
      </c>
      <c r="I87">
        <v>0</v>
      </c>
      <c r="J87">
        <v>83.296000000000006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347.625</v>
      </c>
      <c r="V87">
        <v>20.731850000000001</v>
      </c>
      <c r="W87">
        <v>33.384999999999998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0</v>
      </c>
      <c r="AL87">
        <v>2.3239999999999998</v>
      </c>
      <c r="AM87">
        <v>0</v>
      </c>
      <c r="AN87">
        <v>0.72694000000000003</v>
      </c>
      <c r="AO87">
        <v>0</v>
      </c>
      <c r="AP87">
        <v>0.89670000000000005</v>
      </c>
      <c r="AQ87">
        <v>46.683</v>
      </c>
      <c r="AR87">
        <v>3.3119999999999998</v>
      </c>
      <c r="AS87">
        <v>4.7081999999999997</v>
      </c>
      <c r="AT87">
        <v>15.00135</v>
      </c>
      <c r="AU87">
        <v>0</v>
      </c>
      <c r="AV87">
        <v>32.024999999999999</v>
      </c>
      <c r="AW87">
        <v>0</v>
      </c>
      <c r="AX87">
        <v>9.5351999999999997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2650.7819500000005</v>
      </c>
    </row>
    <row r="88" spans="1:117">
      <c r="A88" t="s">
        <v>130</v>
      </c>
      <c r="B88">
        <v>0</v>
      </c>
      <c r="C88">
        <v>13.125</v>
      </c>
      <c r="D88">
        <v>0</v>
      </c>
      <c r="E88">
        <v>0</v>
      </c>
      <c r="F88">
        <v>0</v>
      </c>
      <c r="G88">
        <v>48.87</v>
      </c>
      <c r="H88">
        <v>0</v>
      </c>
      <c r="I88">
        <v>0</v>
      </c>
      <c r="J88">
        <v>83.296000000000006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347.625</v>
      </c>
      <c r="V88">
        <v>20.731850000000001</v>
      </c>
      <c r="W88">
        <v>33.384999999999998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0</v>
      </c>
      <c r="AL88">
        <v>2.3239999999999998</v>
      </c>
      <c r="AM88">
        <v>0</v>
      </c>
      <c r="AN88">
        <v>0.72694000000000003</v>
      </c>
      <c r="AO88">
        <v>0</v>
      </c>
      <c r="AP88">
        <v>0.89670000000000005</v>
      </c>
      <c r="AQ88">
        <v>46.683</v>
      </c>
      <c r="AR88">
        <v>3.3119999999999998</v>
      </c>
      <c r="AS88">
        <v>4.7081999999999997</v>
      </c>
      <c r="AT88">
        <v>15.00135</v>
      </c>
      <c r="AU88">
        <v>0</v>
      </c>
      <c r="AV88">
        <v>32.024999999999999</v>
      </c>
      <c r="AW88">
        <v>0</v>
      </c>
      <c r="AX88">
        <v>9.5351999999999997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2650.7819500000005</v>
      </c>
    </row>
    <row r="89" spans="1:117">
      <c r="A89" t="s">
        <v>131</v>
      </c>
      <c r="B89">
        <v>0</v>
      </c>
      <c r="C89">
        <v>13.125</v>
      </c>
      <c r="D89">
        <v>0</v>
      </c>
      <c r="E89">
        <v>0</v>
      </c>
      <c r="F89">
        <v>0</v>
      </c>
      <c r="G89">
        <v>48.87</v>
      </c>
      <c r="H89">
        <v>0</v>
      </c>
      <c r="I89">
        <v>0</v>
      </c>
      <c r="J89">
        <v>83.296000000000006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347.625</v>
      </c>
      <c r="V89">
        <v>20.731850000000001</v>
      </c>
      <c r="W89">
        <v>33.384999999999998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0</v>
      </c>
      <c r="AL89">
        <v>2.3239999999999998</v>
      </c>
      <c r="AM89">
        <v>0</v>
      </c>
      <c r="AN89">
        <v>0.72694000000000003</v>
      </c>
      <c r="AO89">
        <v>0</v>
      </c>
      <c r="AP89">
        <v>1.1529</v>
      </c>
      <c r="AQ89">
        <v>31.122</v>
      </c>
      <c r="AR89">
        <v>3.3119999999999998</v>
      </c>
      <c r="AS89">
        <v>4.7081999999999997</v>
      </c>
      <c r="AT89">
        <v>15.00135</v>
      </c>
      <c r="AU89">
        <v>0</v>
      </c>
      <c r="AV89">
        <v>32.024999999999999</v>
      </c>
      <c r="AW89">
        <v>0</v>
      </c>
      <c r="AX89">
        <v>9.5351999999999997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2635.4771500000006</v>
      </c>
    </row>
    <row r="90" spans="1:117">
      <c r="A90" t="s">
        <v>132</v>
      </c>
      <c r="B90">
        <v>0</v>
      </c>
      <c r="C90">
        <v>13.125</v>
      </c>
      <c r="D90">
        <v>0</v>
      </c>
      <c r="E90">
        <v>0</v>
      </c>
      <c r="F90">
        <v>0</v>
      </c>
      <c r="G90">
        <v>48.87</v>
      </c>
      <c r="H90">
        <v>0</v>
      </c>
      <c r="I90">
        <v>0</v>
      </c>
      <c r="J90">
        <v>83.296000000000006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347.625</v>
      </c>
      <c r="V90">
        <v>20.731850000000001</v>
      </c>
      <c r="W90">
        <v>33.384999999999998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0</v>
      </c>
      <c r="AL90">
        <v>2.3239999999999998</v>
      </c>
      <c r="AM90">
        <v>0</v>
      </c>
      <c r="AN90">
        <v>0.72694000000000003</v>
      </c>
      <c r="AO90">
        <v>0</v>
      </c>
      <c r="AP90">
        <v>1.1529</v>
      </c>
      <c r="AQ90">
        <v>15.561</v>
      </c>
      <c r="AR90">
        <v>3.3119999999999998</v>
      </c>
      <c r="AS90">
        <v>4.7081999999999997</v>
      </c>
      <c r="AT90">
        <v>15.00135</v>
      </c>
      <c r="AU90">
        <v>0</v>
      </c>
      <c r="AV90">
        <v>32.024999999999999</v>
      </c>
      <c r="AW90">
        <v>0</v>
      </c>
      <c r="AX90">
        <v>9.5351999999999997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2619.9161500000009</v>
      </c>
    </row>
    <row r="91" spans="1:117">
      <c r="A91" t="s">
        <v>133</v>
      </c>
      <c r="B91">
        <v>0</v>
      </c>
      <c r="C91">
        <v>13.125</v>
      </c>
      <c r="D91">
        <v>0</v>
      </c>
      <c r="E91">
        <v>0</v>
      </c>
      <c r="F91">
        <v>0</v>
      </c>
      <c r="G91">
        <v>48.87</v>
      </c>
      <c r="H91">
        <v>0</v>
      </c>
      <c r="I91">
        <v>0</v>
      </c>
      <c r="J91">
        <v>83.296000000000006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367.875</v>
      </c>
      <c r="V91">
        <v>20.731850000000001</v>
      </c>
      <c r="W91">
        <v>33.384999999999998</v>
      </c>
      <c r="X91">
        <v>125.88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0</v>
      </c>
      <c r="AL91">
        <v>2.3239999999999998</v>
      </c>
      <c r="AM91">
        <v>0</v>
      </c>
      <c r="AN91">
        <v>0.72694000000000003</v>
      </c>
      <c r="AO91">
        <v>0</v>
      </c>
      <c r="AP91">
        <v>1.1529</v>
      </c>
      <c r="AQ91">
        <v>15.561</v>
      </c>
      <c r="AR91">
        <v>3.3119999999999998</v>
      </c>
      <c r="AS91">
        <v>4.7081999999999997</v>
      </c>
      <c r="AT91">
        <v>15.00135</v>
      </c>
      <c r="AU91">
        <v>0</v>
      </c>
      <c r="AV91">
        <v>32.024999999999999</v>
      </c>
      <c r="AW91">
        <v>0</v>
      </c>
      <c r="AX91">
        <v>9.5351999999999997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2640.1661500000009</v>
      </c>
    </row>
    <row r="92" spans="1:117">
      <c r="A92" t="s">
        <v>134</v>
      </c>
      <c r="B92">
        <v>0</v>
      </c>
      <c r="C92">
        <v>13.125</v>
      </c>
      <c r="D92">
        <v>0</v>
      </c>
      <c r="E92">
        <v>0</v>
      </c>
      <c r="F92">
        <v>0</v>
      </c>
      <c r="G92">
        <v>48.87</v>
      </c>
      <c r="H92">
        <v>0</v>
      </c>
      <c r="I92">
        <v>0</v>
      </c>
      <c r="J92">
        <v>83.296000000000006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379.125</v>
      </c>
      <c r="V92">
        <v>20.731850000000001</v>
      </c>
      <c r="W92">
        <v>33.384999999999998</v>
      </c>
      <c r="X92">
        <v>125.88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0</v>
      </c>
      <c r="AL92">
        <v>2.3239999999999998</v>
      </c>
      <c r="AM92">
        <v>0</v>
      </c>
      <c r="AN92">
        <v>0.72694000000000003</v>
      </c>
      <c r="AO92">
        <v>0</v>
      </c>
      <c r="AP92">
        <v>1.1529</v>
      </c>
      <c r="AQ92">
        <v>0</v>
      </c>
      <c r="AR92">
        <v>3.3119999999999998</v>
      </c>
      <c r="AS92">
        <v>4.7081999999999997</v>
      </c>
      <c r="AT92">
        <v>15.00135</v>
      </c>
      <c r="AU92">
        <v>0</v>
      </c>
      <c r="AV92">
        <v>32.024999999999999</v>
      </c>
      <c r="AW92">
        <v>0</v>
      </c>
      <c r="AX92">
        <v>9.5351999999999997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2619.3762980000006</v>
      </c>
    </row>
    <row r="93" spans="1:117">
      <c r="A93" t="s">
        <v>135</v>
      </c>
      <c r="B93">
        <v>0</v>
      </c>
      <c r="C93">
        <v>13.125</v>
      </c>
      <c r="D93">
        <v>0</v>
      </c>
      <c r="E93">
        <v>0</v>
      </c>
      <c r="F93">
        <v>0</v>
      </c>
      <c r="G93">
        <v>48.87</v>
      </c>
      <c r="H93">
        <v>0</v>
      </c>
      <c r="I93">
        <v>0</v>
      </c>
      <c r="J93">
        <v>83.296000000000006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388.125</v>
      </c>
      <c r="V93">
        <v>20.731850000000001</v>
      </c>
      <c r="W93">
        <v>33.384999999999998</v>
      </c>
      <c r="X93">
        <v>125.88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0</v>
      </c>
      <c r="AL93">
        <v>2.3239999999999998</v>
      </c>
      <c r="AM93">
        <v>0</v>
      </c>
      <c r="AN93">
        <v>0.72694000000000003</v>
      </c>
      <c r="AO93">
        <v>0</v>
      </c>
      <c r="AP93">
        <v>1.1529</v>
      </c>
      <c r="AQ93">
        <v>0</v>
      </c>
      <c r="AR93">
        <v>3.3119999999999998</v>
      </c>
      <c r="AS93">
        <v>4.7081999999999997</v>
      </c>
      <c r="AT93">
        <v>15.00135</v>
      </c>
      <c r="AU93">
        <v>0</v>
      </c>
      <c r="AV93">
        <v>32.024999999999999</v>
      </c>
      <c r="AW93">
        <v>0</v>
      </c>
      <c r="AX93">
        <v>9.5351999999999997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2628.3762980000006</v>
      </c>
    </row>
    <row r="94" spans="1:117">
      <c r="A94" t="s">
        <v>136</v>
      </c>
      <c r="B94">
        <v>0</v>
      </c>
      <c r="C94">
        <v>13.125</v>
      </c>
      <c r="D94">
        <v>0</v>
      </c>
      <c r="E94">
        <v>0</v>
      </c>
      <c r="F94">
        <v>0</v>
      </c>
      <c r="G94">
        <v>48.87</v>
      </c>
      <c r="H94">
        <v>0</v>
      </c>
      <c r="I94">
        <v>0</v>
      </c>
      <c r="J94">
        <v>83.296000000000006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396</v>
      </c>
      <c r="V94">
        <v>20.731850000000001</v>
      </c>
      <c r="W94">
        <v>33.384999999999998</v>
      </c>
      <c r="X94">
        <v>125.88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0</v>
      </c>
      <c r="AL94">
        <v>2.3239999999999998</v>
      </c>
      <c r="AM94">
        <v>0</v>
      </c>
      <c r="AN94">
        <v>0.72694000000000003</v>
      </c>
      <c r="AO94">
        <v>0</v>
      </c>
      <c r="AP94">
        <v>1.1529</v>
      </c>
      <c r="AQ94">
        <v>0</v>
      </c>
      <c r="AR94">
        <v>3.3119999999999998</v>
      </c>
      <c r="AS94">
        <v>4.7081999999999997</v>
      </c>
      <c r="AT94">
        <v>15.00135</v>
      </c>
      <c r="AU94">
        <v>0</v>
      </c>
      <c r="AV94">
        <v>32.024999999999999</v>
      </c>
      <c r="AW94">
        <v>0</v>
      </c>
      <c r="AX94">
        <v>9.5351999999999997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2636.2512980000006</v>
      </c>
    </row>
    <row r="95" spans="1:117">
      <c r="A95" t="s">
        <v>137</v>
      </c>
      <c r="B95">
        <v>0</v>
      </c>
      <c r="C95">
        <v>13.125</v>
      </c>
      <c r="D95">
        <v>0</v>
      </c>
      <c r="E95">
        <v>0</v>
      </c>
      <c r="F95">
        <v>0</v>
      </c>
      <c r="G95">
        <v>48.87</v>
      </c>
      <c r="H95">
        <v>0</v>
      </c>
      <c r="I95">
        <v>0</v>
      </c>
      <c r="J95">
        <v>83.296000000000006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403.875</v>
      </c>
      <c r="V95">
        <v>20.731850000000001</v>
      </c>
      <c r="W95">
        <v>33.384999999999998</v>
      </c>
      <c r="X95">
        <v>125.88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0</v>
      </c>
      <c r="AL95">
        <v>2.3239999999999998</v>
      </c>
      <c r="AM95">
        <v>0</v>
      </c>
      <c r="AN95">
        <v>0.72694000000000003</v>
      </c>
      <c r="AO95">
        <v>0</v>
      </c>
      <c r="AP95">
        <v>1.1529</v>
      </c>
      <c r="AQ95">
        <v>0</v>
      </c>
      <c r="AR95">
        <v>3.3119999999999998</v>
      </c>
      <c r="AS95">
        <v>4.7081999999999997</v>
      </c>
      <c r="AT95">
        <v>15.00135</v>
      </c>
      <c r="AU95">
        <v>0</v>
      </c>
      <c r="AV95">
        <v>32.024999999999999</v>
      </c>
      <c r="AW95">
        <v>0</v>
      </c>
      <c r="AX95">
        <v>9.5351999999999997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2644.1262980000006</v>
      </c>
    </row>
    <row r="96" spans="1:117">
      <c r="A96" t="s">
        <v>138</v>
      </c>
      <c r="B96">
        <v>0</v>
      </c>
      <c r="C96">
        <v>13.125</v>
      </c>
      <c r="D96">
        <v>0</v>
      </c>
      <c r="E96">
        <v>0</v>
      </c>
      <c r="F96">
        <v>0</v>
      </c>
      <c r="G96">
        <v>48.87</v>
      </c>
      <c r="H96">
        <v>0</v>
      </c>
      <c r="I96">
        <v>0</v>
      </c>
      <c r="J96">
        <v>83.296000000000006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410.625</v>
      </c>
      <c r="V96">
        <v>20.731850000000001</v>
      </c>
      <c r="W96">
        <v>33.384999999999998</v>
      </c>
      <c r="X96">
        <v>125.88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0</v>
      </c>
      <c r="AL96">
        <v>2.3239999999999998</v>
      </c>
      <c r="AM96">
        <v>0</v>
      </c>
      <c r="AN96">
        <v>0.72694000000000003</v>
      </c>
      <c r="AO96">
        <v>0</v>
      </c>
      <c r="AP96">
        <v>1.1529</v>
      </c>
      <c r="AQ96">
        <v>0</v>
      </c>
      <c r="AR96">
        <v>4.4160000000000004</v>
      </c>
      <c r="AS96">
        <v>4.7081999999999997</v>
      </c>
      <c r="AT96">
        <v>15.00135</v>
      </c>
      <c r="AU96">
        <v>0</v>
      </c>
      <c r="AV96">
        <v>32.024999999999999</v>
      </c>
      <c r="AW96">
        <v>0</v>
      </c>
      <c r="AX96">
        <v>9.5351999999999997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2651.9802980000009</v>
      </c>
    </row>
    <row r="97" spans="1:117">
      <c r="A97" t="s">
        <v>139</v>
      </c>
      <c r="B97">
        <v>0</v>
      </c>
      <c r="C97">
        <v>13.125</v>
      </c>
      <c r="D97">
        <v>0</v>
      </c>
      <c r="E97">
        <v>0</v>
      </c>
      <c r="F97">
        <v>0</v>
      </c>
      <c r="G97">
        <v>48.87</v>
      </c>
      <c r="H97">
        <v>0</v>
      </c>
      <c r="I97">
        <v>0</v>
      </c>
      <c r="J97">
        <v>83.296000000000006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415.125</v>
      </c>
      <c r="V97">
        <v>20.731850000000001</v>
      </c>
      <c r="W97">
        <v>33.384999999999998</v>
      </c>
      <c r="X97">
        <v>125.88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0</v>
      </c>
      <c r="AL97">
        <v>2.3239999999999998</v>
      </c>
      <c r="AM97">
        <v>0</v>
      </c>
      <c r="AN97">
        <v>0.72694000000000003</v>
      </c>
      <c r="AO97">
        <v>0</v>
      </c>
      <c r="AP97">
        <v>1.1529</v>
      </c>
      <c r="AQ97">
        <v>0</v>
      </c>
      <c r="AR97">
        <v>36.432000000000002</v>
      </c>
      <c r="AS97">
        <v>4.7081999999999997</v>
      </c>
      <c r="AT97">
        <v>15.00135</v>
      </c>
      <c r="AU97">
        <v>0</v>
      </c>
      <c r="AV97">
        <v>32.024999999999999</v>
      </c>
      <c r="AW97">
        <v>0</v>
      </c>
      <c r="AX97">
        <v>9.5351999999999997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2688.4962980000005</v>
      </c>
    </row>
    <row r="98" spans="1:117">
      <c r="A98" t="s">
        <v>140</v>
      </c>
      <c r="B98">
        <v>0</v>
      </c>
      <c r="C98">
        <v>13.125</v>
      </c>
      <c r="D98">
        <v>0</v>
      </c>
      <c r="E98">
        <v>0</v>
      </c>
      <c r="F98">
        <v>0</v>
      </c>
      <c r="G98">
        <v>48.87</v>
      </c>
      <c r="H98">
        <v>0</v>
      </c>
      <c r="I98">
        <v>0</v>
      </c>
      <c r="J98">
        <v>83.296000000000006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415.125</v>
      </c>
      <c r="V98">
        <v>20.731850000000001</v>
      </c>
      <c r="W98">
        <v>33.384999999999998</v>
      </c>
      <c r="X98">
        <v>125.88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0</v>
      </c>
      <c r="AL98">
        <v>2.3239999999999998</v>
      </c>
      <c r="AM98">
        <v>0</v>
      </c>
      <c r="AN98">
        <v>0.72694000000000003</v>
      </c>
      <c r="AO98">
        <v>0</v>
      </c>
      <c r="AP98">
        <v>1.1529</v>
      </c>
      <c r="AQ98">
        <v>0</v>
      </c>
      <c r="AR98">
        <v>36.432000000000002</v>
      </c>
      <c r="AS98">
        <v>4.7081999999999997</v>
      </c>
      <c r="AT98">
        <v>15.00135</v>
      </c>
      <c r="AU98">
        <v>0</v>
      </c>
      <c r="AV98">
        <v>32.024999999999999</v>
      </c>
      <c r="AW98">
        <v>0</v>
      </c>
      <c r="AX98">
        <v>9.5351999999999997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2688.4962980000005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7.8750000000000001E-2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0.31765499999999985</v>
      </c>
      <c r="H99">
        <f t="shared" si="2"/>
        <v>0</v>
      </c>
      <c r="I99">
        <f t="shared" si="2"/>
        <v>0</v>
      </c>
      <c r="J99">
        <f t="shared" si="2"/>
        <v>2.0563700000000025</v>
      </c>
      <c r="K99">
        <f t="shared" si="2"/>
        <v>16.395099047999999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0.25771799499999981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8.3944687499999997</v>
      </c>
      <c r="V99">
        <f t="shared" si="2"/>
        <v>0.49756439999999885</v>
      </c>
      <c r="W99">
        <f t="shared" si="2"/>
        <v>0.81538310000000214</v>
      </c>
      <c r="X99">
        <f t="shared" si="2"/>
        <v>3.0211199999999954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0.11743063499999996</v>
      </c>
      <c r="AC99">
        <f t="shared" si="2"/>
        <v>7.985173000000001E-2</v>
      </c>
      <c r="AD99">
        <f t="shared" si="2"/>
        <v>9.3639084999999983E-2</v>
      </c>
      <c r="AE99">
        <f t="shared" si="2"/>
        <v>0.30485876199999984</v>
      </c>
      <c r="AF99">
        <f t="shared" si="2"/>
        <v>0.27509400000000028</v>
      </c>
      <c r="AG99">
        <f t="shared" si="2"/>
        <v>0.51263999999999899</v>
      </c>
      <c r="AH99">
        <f t="shared" si="2"/>
        <v>0.58704530000000021</v>
      </c>
      <c r="AI99">
        <f t="shared" si="2"/>
        <v>4.8782633000000006E-2</v>
      </c>
      <c r="AJ99">
        <f t="shared" si="2"/>
        <v>0</v>
      </c>
      <c r="AK99">
        <f t="shared" si="2"/>
        <v>0.10964160000000001</v>
      </c>
      <c r="AL99">
        <f t="shared" si="2"/>
        <v>0.25244449999999946</v>
      </c>
      <c r="AM99">
        <f t="shared" si="2"/>
        <v>0</v>
      </c>
      <c r="AN99">
        <f t="shared" si="2"/>
        <v>1.6786574999999984E-2</v>
      </c>
      <c r="AO99">
        <f t="shared" si="2"/>
        <v>0</v>
      </c>
      <c r="AP99">
        <f t="shared" si="2"/>
        <v>3.7597349999999988E-2</v>
      </c>
      <c r="AQ99">
        <f t="shared" si="2"/>
        <v>0.50010974999999991</v>
      </c>
      <c r="AR99">
        <f t="shared" si="2"/>
        <v>0.15594000000000025</v>
      </c>
      <c r="AS99">
        <f t="shared" si="2"/>
        <v>0.14524796999999992</v>
      </c>
      <c r="AT99">
        <f t="shared" si="2"/>
        <v>0.30243106250000001</v>
      </c>
      <c r="AU99">
        <f t="shared" si="2"/>
        <v>0</v>
      </c>
      <c r="AV99">
        <f t="shared" si="2"/>
        <v>0.76558124925000082</v>
      </c>
      <c r="AW99">
        <f t="shared" si="2"/>
        <v>1.0020521999999985</v>
      </c>
      <c r="AX99">
        <f t="shared" si="2"/>
        <v>0.16439999999999994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64.371387198750028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364</v>
      </c>
      <c r="L3">
        <v>358</v>
      </c>
      <c r="M3">
        <v>58.2256</v>
      </c>
      <c r="N3">
        <v>59.06</v>
      </c>
      <c r="O3">
        <v>123.66562500000001</v>
      </c>
      <c r="P3">
        <v>112.7734</v>
      </c>
      <c r="Q3">
        <v>7.5</v>
      </c>
      <c r="R3">
        <v>18</v>
      </c>
      <c r="S3">
        <v>12</v>
      </c>
      <c r="T3">
        <v>0</v>
      </c>
      <c r="U3">
        <v>343.125</v>
      </c>
      <c r="V3">
        <v>11.2654</v>
      </c>
      <c r="W3">
        <v>18.839200000000002</v>
      </c>
      <c r="X3">
        <v>77.448167999999995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54.820799999999998</v>
      </c>
      <c r="AL3">
        <v>2.3239999999999998</v>
      </c>
      <c r="AM3">
        <v>0</v>
      </c>
      <c r="AN3">
        <v>0.70781000000000005</v>
      </c>
      <c r="AO3">
        <v>0</v>
      </c>
      <c r="AP3">
        <v>0.76859999999999995</v>
      </c>
      <c r="AQ3">
        <v>0</v>
      </c>
      <c r="AR3">
        <v>2.2080000000000002</v>
      </c>
      <c r="AS3">
        <v>16.680479999999999</v>
      </c>
      <c r="AT3">
        <v>10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1681.6460829999999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364</v>
      </c>
      <c r="L4">
        <v>358</v>
      </c>
      <c r="M4">
        <v>58.2256</v>
      </c>
      <c r="N4">
        <v>59.06</v>
      </c>
      <c r="O4">
        <v>123.66562500000001</v>
      </c>
      <c r="P4">
        <v>112.7734</v>
      </c>
      <c r="Q4">
        <v>7.5</v>
      </c>
      <c r="R4">
        <v>18</v>
      </c>
      <c r="S4">
        <v>12</v>
      </c>
      <c r="T4">
        <v>0</v>
      </c>
      <c r="U4">
        <v>343.125</v>
      </c>
      <c r="V4">
        <v>11.2654</v>
      </c>
      <c r="W4">
        <v>18.839200000000002</v>
      </c>
      <c r="X4">
        <v>71.973500000000001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54.820799999999998</v>
      </c>
      <c r="AL4">
        <v>2.3239999999999998</v>
      </c>
      <c r="AM4">
        <v>0</v>
      </c>
      <c r="AN4">
        <v>0.70781000000000005</v>
      </c>
      <c r="AO4">
        <v>0</v>
      </c>
      <c r="AP4">
        <v>0.76859999999999995</v>
      </c>
      <c r="AQ4">
        <v>0</v>
      </c>
      <c r="AR4">
        <v>2.2080000000000002</v>
      </c>
      <c r="AS4">
        <v>16.680479999999999</v>
      </c>
      <c r="AT4">
        <v>10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1676.171415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364</v>
      </c>
      <c r="L5">
        <v>358</v>
      </c>
      <c r="M5">
        <v>58.2256</v>
      </c>
      <c r="N5">
        <v>59.06</v>
      </c>
      <c r="O5">
        <v>123.66562500000001</v>
      </c>
      <c r="P5">
        <v>112.7734</v>
      </c>
      <c r="Q5">
        <v>7.5</v>
      </c>
      <c r="R5">
        <v>18</v>
      </c>
      <c r="S5">
        <v>12</v>
      </c>
      <c r="T5">
        <v>0</v>
      </c>
      <c r="U5">
        <v>343.125</v>
      </c>
      <c r="V5">
        <v>11.2654</v>
      </c>
      <c r="W5">
        <v>18.839200000000002</v>
      </c>
      <c r="X5">
        <v>71.973500000000001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54.820799999999998</v>
      </c>
      <c r="AL5">
        <v>2.3239999999999998</v>
      </c>
      <c r="AM5">
        <v>0</v>
      </c>
      <c r="AN5">
        <v>0.70781000000000005</v>
      </c>
      <c r="AO5">
        <v>0</v>
      </c>
      <c r="AP5">
        <v>7.5579000000000001</v>
      </c>
      <c r="AQ5">
        <v>0</v>
      </c>
      <c r="AR5">
        <v>2.2080000000000002</v>
      </c>
      <c r="AS5">
        <v>16.680479999999999</v>
      </c>
      <c r="AT5">
        <v>10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1682.9607149999999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364</v>
      </c>
      <c r="L6">
        <v>358</v>
      </c>
      <c r="M6">
        <v>58.2256</v>
      </c>
      <c r="N6">
        <v>59.06</v>
      </c>
      <c r="O6">
        <v>123.66562500000001</v>
      </c>
      <c r="P6">
        <v>112.7734</v>
      </c>
      <c r="Q6">
        <v>7.5</v>
      </c>
      <c r="R6">
        <v>18</v>
      </c>
      <c r="S6">
        <v>12</v>
      </c>
      <c r="T6">
        <v>0</v>
      </c>
      <c r="U6">
        <v>343.125</v>
      </c>
      <c r="V6">
        <v>6</v>
      </c>
      <c r="W6">
        <v>18.839200000000002</v>
      </c>
      <c r="X6">
        <v>71.973500000000001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54.820799999999998</v>
      </c>
      <c r="AL6">
        <v>2.3239999999999998</v>
      </c>
      <c r="AM6">
        <v>0</v>
      </c>
      <c r="AN6">
        <v>0.70781000000000005</v>
      </c>
      <c r="AO6">
        <v>0</v>
      </c>
      <c r="AP6">
        <v>7.5579000000000001</v>
      </c>
      <c r="AQ6">
        <v>0</v>
      </c>
      <c r="AR6">
        <v>2.2080000000000002</v>
      </c>
      <c r="AS6">
        <v>16.680479999999999</v>
      </c>
      <c r="AT6">
        <v>10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1677.6953149999999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364</v>
      </c>
      <c r="L7">
        <v>358</v>
      </c>
      <c r="M7">
        <v>92</v>
      </c>
      <c r="N7">
        <v>59.06</v>
      </c>
      <c r="O7">
        <v>123.66562500000001</v>
      </c>
      <c r="P7">
        <v>125.58750000000001</v>
      </c>
      <c r="Q7">
        <v>7.5</v>
      </c>
      <c r="R7">
        <v>18</v>
      </c>
      <c r="S7">
        <v>12</v>
      </c>
      <c r="T7">
        <v>0</v>
      </c>
      <c r="U7">
        <v>343.125</v>
      </c>
      <c r="V7">
        <v>6</v>
      </c>
      <c r="W7">
        <v>18.839200000000002</v>
      </c>
      <c r="X7">
        <v>71.973500000000001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54.820799999999998</v>
      </c>
      <c r="AL7">
        <v>2.3239999999999998</v>
      </c>
      <c r="AM7">
        <v>0</v>
      </c>
      <c r="AN7">
        <v>0.70781000000000005</v>
      </c>
      <c r="AO7">
        <v>0</v>
      </c>
      <c r="AP7">
        <v>7.5579000000000001</v>
      </c>
      <c r="AQ7">
        <v>0</v>
      </c>
      <c r="AR7">
        <v>2.2080000000000002</v>
      </c>
      <c r="AS7">
        <v>16.680479999999999</v>
      </c>
      <c r="AT7">
        <v>10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1724.283815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364</v>
      </c>
      <c r="L8">
        <v>358</v>
      </c>
      <c r="M8">
        <v>92</v>
      </c>
      <c r="N8">
        <v>59.06</v>
      </c>
      <c r="O8">
        <v>123.66562500000001</v>
      </c>
      <c r="P8">
        <v>125.58750000000001</v>
      </c>
      <c r="Q8">
        <v>7.5</v>
      </c>
      <c r="R8">
        <v>18</v>
      </c>
      <c r="S8">
        <v>12</v>
      </c>
      <c r="T8">
        <v>0</v>
      </c>
      <c r="U8">
        <v>343.125</v>
      </c>
      <c r="V8">
        <v>6</v>
      </c>
      <c r="W8">
        <v>18.839200000000002</v>
      </c>
      <c r="X8">
        <v>71.973500000000001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54.820799999999998</v>
      </c>
      <c r="AL8">
        <v>2.3239999999999998</v>
      </c>
      <c r="AM8">
        <v>0</v>
      </c>
      <c r="AN8">
        <v>0.70781000000000005</v>
      </c>
      <c r="AO8">
        <v>0</v>
      </c>
      <c r="AP8">
        <v>7.5579000000000001</v>
      </c>
      <c r="AQ8">
        <v>0</v>
      </c>
      <c r="AR8">
        <v>2.2080000000000002</v>
      </c>
      <c r="AS8">
        <v>16.680479999999999</v>
      </c>
      <c r="AT8">
        <v>10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1724.283815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364</v>
      </c>
      <c r="L9">
        <v>358</v>
      </c>
      <c r="M9">
        <v>92</v>
      </c>
      <c r="N9">
        <v>59.06</v>
      </c>
      <c r="O9">
        <v>123.66562500000001</v>
      </c>
      <c r="P9">
        <v>125.58750000000001</v>
      </c>
      <c r="Q9">
        <v>7.5</v>
      </c>
      <c r="R9">
        <v>18</v>
      </c>
      <c r="S9">
        <v>12</v>
      </c>
      <c r="T9">
        <v>0</v>
      </c>
      <c r="U9">
        <v>343.125</v>
      </c>
      <c r="V9">
        <v>6</v>
      </c>
      <c r="W9">
        <v>18.839200000000002</v>
      </c>
      <c r="X9">
        <v>71.973500000000001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54.820799999999998</v>
      </c>
      <c r="AL9">
        <v>2.3239999999999998</v>
      </c>
      <c r="AM9">
        <v>0</v>
      </c>
      <c r="AN9">
        <v>0.70781000000000005</v>
      </c>
      <c r="AO9">
        <v>0</v>
      </c>
      <c r="AP9">
        <v>7.5579000000000001</v>
      </c>
      <c r="AQ9">
        <v>0</v>
      </c>
      <c r="AR9">
        <v>2.2080000000000002</v>
      </c>
      <c r="AS9">
        <v>6.726</v>
      </c>
      <c r="AT9">
        <v>10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1714.3293350000001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364</v>
      </c>
      <c r="L10">
        <v>358</v>
      </c>
      <c r="M10">
        <v>92</v>
      </c>
      <c r="N10">
        <v>59.06</v>
      </c>
      <c r="O10">
        <v>123.66562500000001</v>
      </c>
      <c r="P10">
        <v>125.58750000000001</v>
      </c>
      <c r="Q10">
        <v>7.5</v>
      </c>
      <c r="R10">
        <v>18</v>
      </c>
      <c r="S10">
        <v>12</v>
      </c>
      <c r="T10">
        <v>0</v>
      </c>
      <c r="U10">
        <v>343.125</v>
      </c>
      <c r="V10">
        <v>6</v>
      </c>
      <c r="W10">
        <v>18.839200000000002</v>
      </c>
      <c r="X10">
        <v>71.973500000000001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54.820799999999998</v>
      </c>
      <c r="AL10">
        <v>2.3239999999999998</v>
      </c>
      <c r="AM10">
        <v>0</v>
      </c>
      <c r="AN10">
        <v>0.70781000000000005</v>
      </c>
      <c r="AO10">
        <v>0</v>
      </c>
      <c r="AP10">
        <v>7.5579000000000001</v>
      </c>
      <c r="AQ10">
        <v>0</v>
      </c>
      <c r="AR10">
        <v>2.2080000000000002</v>
      </c>
      <c r="AS10">
        <v>4.7081999999999997</v>
      </c>
      <c r="AT10">
        <v>10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1712.311535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364</v>
      </c>
      <c r="L11">
        <v>358</v>
      </c>
      <c r="M11">
        <v>92</v>
      </c>
      <c r="N11">
        <v>59.06</v>
      </c>
      <c r="O11">
        <v>123.66562500000001</v>
      </c>
      <c r="P11">
        <v>125.58750000000001</v>
      </c>
      <c r="Q11">
        <v>7.5</v>
      </c>
      <c r="R11">
        <v>18</v>
      </c>
      <c r="S11">
        <v>12</v>
      </c>
      <c r="T11">
        <v>0</v>
      </c>
      <c r="U11">
        <v>343.125</v>
      </c>
      <c r="V11">
        <v>6</v>
      </c>
      <c r="W11">
        <v>18.839200000000002</v>
      </c>
      <c r="X11">
        <v>71.973500000000001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0</v>
      </c>
      <c r="AL11">
        <v>2.3239999999999998</v>
      </c>
      <c r="AM11">
        <v>0</v>
      </c>
      <c r="AN11">
        <v>0.70781000000000005</v>
      </c>
      <c r="AO11">
        <v>0</v>
      </c>
      <c r="AP11">
        <v>0.76859999999999995</v>
      </c>
      <c r="AQ11">
        <v>0</v>
      </c>
      <c r="AR11">
        <v>2.2080000000000002</v>
      </c>
      <c r="AS11">
        <v>4.7081999999999997</v>
      </c>
      <c r="AT11">
        <v>10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1650.7014350000002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364</v>
      </c>
      <c r="L12">
        <v>358</v>
      </c>
      <c r="M12">
        <v>92</v>
      </c>
      <c r="N12">
        <v>59.06</v>
      </c>
      <c r="O12">
        <v>123.66562500000001</v>
      </c>
      <c r="P12">
        <v>125.58750000000001</v>
      </c>
      <c r="Q12">
        <v>7.5</v>
      </c>
      <c r="R12">
        <v>18</v>
      </c>
      <c r="S12">
        <v>12</v>
      </c>
      <c r="T12">
        <v>0</v>
      </c>
      <c r="U12">
        <v>343.125</v>
      </c>
      <c r="V12">
        <v>6</v>
      </c>
      <c r="W12">
        <v>18.839200000000002</v>
      </c>
      <c r="X12">
        <v>71.973500000000001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0</v>
      </c>
      <c r="AL12">
        <v>2.3239999999999998</v>
      </c>
      <c r="AM12">
        <v>0</v>
      </c>
      <c r="AN12">
        <v>0.70781000000000005</v>
      </c>
      <c r="AO12">
        <v>0</v>
      </c>
      <c r="AP12">
        <v>0.76859999999999995</v>
      </c>
      <c r="AQ12">
        <v>0</v>
      </c>
      <c r="AR12">
        <v>2.2080000000000002</v>
      </c>
      <c r="AS12">
        <v>4.7081999999999997</v>
      </c>
      <c r="AT12">
        <v>10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1650.7014350000002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</v>
      </c>
      <c r="L13">
        <v>358</v>
      </c>
      <c r="M13">
        <v>92</v>
      </c>
      <c r="N13">
        <v>59.06</v>
      </c>
      <c r="O13">
        <v>123.66562500000001</v>
      </c>
      <c r="P13">
        <v>125.58750000000001</v>
      </c>
      <c r="Q13">
        <v>7.5</v>
      </c>
      <c r="R13">
        <v>18</v>
      </c>
      <c r="S13">
        <v>12</v>
      </c>
      <c r="T13">
        <v>0</v>
      </c>
      <c r="U13">
        <v>343.125</v>
      </c>
      <c r="V13">
        <v>6</v>
      </c>
      <c r="W13">
        <v>18.839200000000002</v>
      </c>
      <c r="X13">
        <v>71.973500000000001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0</v>
      </c>
      <c r="AL13">
        <v>2.3239999999999998</v>
      </c>
      <c r="AM13">
        <v>0</v>
      </c>
      <c r="AN13">
        <v>0.70781000000000005</v>
      </c>
      <c r="AO13">
        <v>0</v>
      </c>
      <c r="AP13">
        <v>0.76859999999999995</v>
      </c>
      <c r="AQ13">
        <v>0</v>
      </c>
      <c r="AR13">
        <v>2.2080000000000002</v>
      </c>
      <c r="AS13">
        <v>4.7081999999999997</v>
      </c>
      <c r="AT13">
        <v>10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1650.7014350000002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</v>
      </c>
      <c r="L14">
        <v>358</v>
      </c>
      <c r="M14">
        <v>92</v>
      </c>
      <c r="N14">
        <v>59.06</v>
      </c>
      <c r="O14">
        <v>123.66562500000001</v>
      </c>
      <c r="P14">
        <v>125.58750000000001</v>
      </c>
      <c r="Q14">
        <v>7.5</v>
      </c>
      <c r="R14">
        <v>18</v>
      </c>
      <c r="S14">
        <v>12</v>
      </c>
      <c r="T14">
        <v>0</v>
      </c>
      <c r="U14">
        <v>343.125</v>
      </c>
      <c r="V14">
        <v>6</v>
      </c>
      <c r="W14">
        <v>18.839200000000002</v>
      </c>
      <c r="X14">
        <v>71.973500000000001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0</v>
      </c>
      <c r="AL14">
        <v>2.3239999999999998</v>
      </c>
      <c r="AM14">
        <v>0</v>
      </c>
      <c r="AN14">
        <v>0.70781000000000005</v>
      </c>
      <c r="AO14">
        <v>0</v>
      </c>
      <c r="AP14">
        <v>0.76859999999999995</v>
      </c>
      <c r="AQ14">
        <v>0</v>
      </c>
      <c r="AR14">
        <v>2.2080000000000002</v>
      </c>
      <c r="AS14">
        <v>4.7081999999999997</v>
      </c>
      <c r="AT14">
        <v>10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1650.7014350000002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</v>
      </c>
      <c r="L15">
        <v>358</v>
      </c>
      <c r="M15">
        <v>92</v>
      </c>
      <c r="N15">
        <v>59.06</v>
      </c>
      <c r="O15">
        <v>123.66562500000001</v>
      </c>
      <c r="P15">
        <v>125.58750000000001</v>
      </c>
      <c r="Q15">
        <v>7.5</v>
      </c>
      <c r="R15">
        <v>18</v>
      </c>
      <c r="S15">
        <v>12</v>
      </c>
      <c r="T15">
        <v>0</v>
      </c>
      <c r="U15">
        <v>343.125</v>
      </c>
      <c r="V15">
        <v>6</v>
      </c>
      <c r="W15">
        <v>18.839200000000002</v>
      </c>
      <c r="X15">
        <v>71.973500000000001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0</v>
      </c>
      <c r="AL15">
        <v>2.3239999999999998</v>
      </c>
      <c r="AM15">
        <v>0</v>
      </c>
      <c r="AN15">
        <v>0.70781000000000005</v>
      </c>
      <c r="AO15">
        <v>0</v>
      </c>
      <c r="AP15">
        <v>0.76859999999999995</v>
      </c>
      <c r="AQ15">
        <v>0</v>
      </c>
      <c r="AR15">
        <v>26.495999999999999</v>
      </c>
      <c r="AS15">
        <v>4.7081999999999997</v>
      </c>
      <c r="AT15">
        <v>10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1674.9894350000002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</v>
      </c>
      <c r="L16">
        <v>358</v>
      </c>
      <c r="M16">
        <v>92</v>
      </c>
      <c r="N16">
        <v>59.06</v>
      </c>
      <c r="O16">
        <v>123.66562500000001</v>
      </c>
      <c r="P16">
        <v>125.58750000000001</v>
      </c>
      <c r="Q16">
        <v>7.5</v>
      </c>
      <c r="R16">
        <v>18</v>
      </c>
      <c r="S16">
        <v>12</v>
      </c>
      <c r="T16">
        <v>0</v>
      </c>
      <c r="U16">
        <v>343.125</v>
      </c>
      <c r="V16">
        <v>6</v>
      </c>
      <c r="W16">
        <v>18.839200000000002</v>
      </c>
      <c r="X16">
        <v>71.973500000000001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0</v>
      </c>
      <c r="AL16">
        <v>12.782</v>
      </c>
      <c r="AM16">
        <v>0</v>
      </c>
      <c r="AN16">
        <v>0.70781000000000005</v>
      </c>
      <c r="AO16">
        <v>0</v>
      </c>
      <c r="AP16">
        <v>0.76859999999999995</v>
      </c>
      <c r="AQ16">
        <v>0</v>
      </c>
      <c r="AR16">
        <v>26.495999999999999</v>
      </c>
      <c r="AS16">
        <v>4.7081999999999997</v>
      </c>
      <c r="AT16">
        <v>10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1685.447435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</v>
      </c>
      <c r="L17">
        <v>358</v>
      </c>
      <c r="M17">
        <v>92</v>
      </c>
      <c r="N17">
        <v>59.06</v>
      </c>
      <c r="O17">
        <v>123.66562500000001</v>
      </c>
      <c r="P17">
        <v>125.58750000000001</v>
      </c>
      <c r="Q17">
        <v>7.5</v>
      </c>
      <c r="R17">
        <v>18</v>
      </c>
      <c r="S17">
        <v>12</v>
      </c>
      <c r="T17">
        <v>0</v>
      </c>
      <c r="U17">
        <v>343.125</v>
      </c>
      <c r="V17">
        <v>6</v>
      </c>
      <c r="W17">
        <v>18.839200000000002</v>
      </c>
      <c r="X17">
        <v>71.973500000000001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0</v>
      </c>
      <c r="AL17">
        <v>66.814999999999998</v>
      </c>
      <c r="AM17">
        <v>0</v>
      </c>
      <c r="AN17">
        <v>0.70781000000000005</v>
      </c>
      <c r="AO17">
        <v>0</v>
      </c>
      <c r="AP17">
        <v>0.76859999999999995</v>
      </c>
      <c r="AQ17">
        <v>0</v>
      </c>
      <c r="AR17">
        <v>2.76</v>
      </c>
      <c r="AS17">
        <v>4.7081999999999997</v>
      </c>
      <c r="AT17">
        <v>10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1715.7444350000001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</v>
      </c>
      <c r="L18">
        <v>358</v>
      </c>
      <c r="M18">
        <v>92</v>
      </c>
      <c r="N18">
        <v>59.06</v>
      </c>
      <c r="O18">
        <v>123.66562500000001</v>
      </c>
      <c r="P18">
        <v>125.58750000000001</v>
      </c>
      <c r="Q18">
        <v>7.5</v>
      </c>
      <c r="R18">
        <v>18</v>
      </c>
      <c r="S18">
        <v>12</v>
      </c>
      <c r="T18">
        <v>0</v>
      </c>
      <c r="U18">
        <v>343.125</v>
      </c>
      <c r="V18">
        <v>6</v>
      </c>
      <c r="W18">
        <v>18.839200000000002</v>
      </c>
      <c r="X18">
        <v>71.973500000000001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0</v>
      </c>
      <c r="AL18">
        <v>66.814999999999998</v>
      </c>
      <c r="AM18">
        <v>0</v>
      </c>
      <c r="AN18">
        <v>0.70781000000000005</v>
      </c>
      <c r="AO18">
        <v>0</v>
      </c>
      <c r="AP18">
        <v>0.76859999999999995</v>
      </c>
      <c r="AQ18">
        <v>0</v>
      </c>
      <c r="AR18">
        <v>2.2080000000000002</v>
      </c>
      <c r="AS18">
        <v>4.7081999999999997</v>
      </c>
      <c r="AT18">
        <v>10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1715.1924350000002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</v>
      </c>
      <c r="L19">
        <v>358</v>
      </c>
      <c r="M19">
        <v>92</v>
      </c>
      <c r="N19">
        <v>59.06</v>
      </c>
      <c r="O19">
        <v>123.66562500000001</v>
      </c>
      <c r="P19">
        <v>125.58750000000001</v>
      </c>
      <c r="Q19">
        <v>7.5</v>
      </c>
      <c r="R19">
        <v>18</v>
      </c>
      <c r="S19">
        <v>12</v>
      </c>
      <c r="T19">
        <v>0</v>
      </c>
      <c r="U19">
        <v>343.125</v>
      </c>
      <c r="V19">
        <v>6</v>
      </c>
      <c r="W19">
        <v>18.839200000000002</v>
      </c>
      <c r="X19">
        <v>71.973500000000001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0</v>
      </c>
      <c r="AL19">
        <v>66.814999999999998</v>
      </c>
      <c r="AM19">
        <v>0</v>
      </c>
      <c r="AN19">
        <v>0.70781000000000005</v>
      </c>
      <c r="AO19">
        <v>0</v>
      </c>
      <c r="AP19">
        <v>0.76859999999999995</v>
      </c>
      <c r="AQ19">
        <v>0</v>
      </c>
      <c r="AR19">
        <v>2.2080000000000002</v>
      </c>
      <c r="AS19">
        <v>4.7081999999999997</v>
      </c>
      <c r="AT19">
        <v>10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1715.1924350000002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</v>
      </c>
      <c r="L20">
        <v>358</v>
      </c>
      <c r="M20">
        <v>92</v>
      </c>
      <c r="N20">
        <v>59.06</v>
      </c>
      <c r="O20">
        <v>123.66562500000001</v>
      </c>
      <c r="P20">
        <v>125.58750000000001</v>
      </c>
      <c r="Q20">
        <v>7.5</v>
      </c>
      <c r="R20">
        <v>18</v>
      </c>
      <c r="S20">
        <v>12</v>
      </c>
      <c r="T20">
        <v>0</v>
      </c>
      <c r="U20">
        <v>343.125</v>
      </c>
      <c r="V20">
        <v>6</v>
      </c>
      <c r="W20">
        <v>18.839200000000002</v>
      </c>
      <c r="X20">
        <v>71.973500000000001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0</v>
      </c>
      <c r="AL20">
        <v>12.782</v>
      </c>
      <c r="AM20">
        <v>0</v>
      </c>
      <c r="AN20">
        <v>0.70781000000000005</v>
      </c>
      <c r="AO20">
        <v>0</v>
      </c>
      <c r="AP20">
        <v>0.76859999999999995</v>
      </c>
      <c r="AQ20">
        <v>0</v>
      </c>
      <c r="AR20">
        <v>2.2080000000000002</v>
      </c>
      <c r="AS20">
        <v>4.7081999999999997</v>
      </c>
      <c r="AT20">
        <v>10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1661.159435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</v>
      </c>
      <c r="L21">
        <v>358</v>
      </c>
      <c r="M21">
        <v>92</v>
      </c>
      <c r="N21">
        <v>59.06</v>
      </c>
      <c r="O21">
        <v>123.66562500000001</v>
      </c>
      <c r="P21">
        <v>125.58750000000001</v>
      </c>
      <c r="Q21">
        <v>7.5</v>
      </c>
      <c r="R21">
        <v>18</v>
      </c>
      <c r="S21">
        <v>12</v>
      </c>
      <c r="T21">
        <v>0</v>
      </c>
      <c r="U21">
        <v>343.125</v>
      </c>
      <c r="V21">
        <v>6</v>
      </c>
      <c r="W21">
        <v>18.839200000000002</v>
      </c>
      <c r="X21">
        <v>71.973500000000001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0</v>
      </c>
      <c r="AL21">
        <v>2.3239999999999998</v>
      </c>
      <c r="AM21">
        <v>0</v>
      </c>
      <c r="AN21">
        <v>0.70781000000000005</v>
      </c>
      <c r="AO21">
        <v>0</v>
      </c>
      <c r="AP21">
        <v>0.25619999999999998</v>
      </c>
      <c r="AQ21">
        <v>15.561</v>
      </c>
      <c r="AR21">
        <v>2.2080000000000002</v>
      </c>
      <c r="AS21">
        <v>4.7081999999999997</v>
      </c>
      <c r="AT21">
        <v>10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1665.750035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</v>
      </c>
      <c r="L22">
        <v>358</v>
      </c>
      <c r="M22">
        <v>92</v>
      </c>
      <c r="N22">
        <v>59.06</v>
      </c>
      <c r="O22">
        <v>123.66562500000001</v>
      </c>
      <c r="P22">
        <v>125.58750000000001</v>
      </c>
      <c r="Q22">
        <v>7.5</v>
      </c>
      <c r="R22">
        <v>18</v>
      </c>
      <c r="S22">
        <v>12</v>
      </c>
      <c r="T22">
        <v>0</v>
      </c>
      <c r="U22">
        <v>343.125</v>
      </c>
      <c r="V22">
        <v>6</v>
      </c>
      <c r="W22">
        <v>18.839200000000002</v>
      </c>
      <c r="X22">
        <v>71.973500000000001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0</v>
      </c>
      <c r="AL22">
        <v>2.3239999999999998</v>
      </c>
      <c r="AM22">
        <v>0</v>
      </c>
      <c r="AN22">
        <v>0.70781000000000005</v>
      </c>
      <c r="AO22">
        <v>0</v>
      </c>
      <c r="AP22">
        <v>0.25619999999999998</v>
      </c>
      <c r="AQ22">
        <v>24.192</v>
      </c>
      <c r="AR22">
        <v>2.2080000000000002</v>
      </c>
      <c r="AS22">
        <v>4.7081999999999997</v>
      </c>
      <c r="AT22">
        <v>10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1674.3810350000001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364</v>
      </c>
      <c r="L23">
        <v>358</v>
      </c>
      <c r="M23">
        <v>92</v>
      </c>
      <c r="N23">
        <v>59.06</v>
      </c>
      <c r="O23">
        <v>123.66562500000001</v>
      </c>
      <c r="P23">
        <v>125.58750000000001</v>
      </c>
      <c r="Q23">
        <v>7.5</v>
      </c>
      <c r="R23">
        <v>24.664515999999999</v>
      </c>
      <c r="S23">
        <v>12</v>
      </c>
      <c r="T23">
        <v>0</v>
      </c>
      <c r="U23">
        <v>343.125</v>
      </c>
      <c r="V23">
        <v>6</v>
      </c>
      <c r="W23">
        <v>18.839200000000002</v>
      </c>
      <c r="X23">
        <v>71.973500000000001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0</v>
      </c>
      <c r="AL23">
        <v>2.3239999999999998</v>
      </c>
      <c r="AM23">
        <v>0</v>
      </c>
      <c r="AN23">
        <v>0.70781000000000005</v>
      </c>
      <c r="AO23">
        <v>0</v>
      </c>
      <c r="AP23">
        <v>0.25619999999999998</v>
      </c>
      <c r="AQ23">
        <v>31.122</v>
      </c>
      <c r="AR23">
        <v>2.2080000000000002</v>
      </c>
      <c r="AS23">
        <v>4.7081999999999997</v>
      </c>
      <c r="AT23">
        <v>10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1687.9755510000002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</v>
      </c>
      <c r="L24">
        <v>358</v>
      </c>
      <c r="M24">
        <v>92</v>
      </c>
      <c r="N24">
        <v>59.06</v>
      </c>
      <c r="O24">
        <v>123.66562500000001</v>
      </c>
      <c r="P24">
        <v>125.58750000000001</v>
      </c>
      <c r="Q24">
        <v>7.5</v>
      </c>
      <c r="R24">
        <v>24.767099999999999</v>
      </c>
      <c r="S24">
        <v>12</v>
      </c>
      <c r="T24">
        <v>0</v>
      </c>
      <c r="U24">
        <v>343.125</v>
      </c>
      <c r="V24">
        <v>6</v>
      </c>
      <c r="W24">
        <v>18.839200000000002</v>
      </c>
      <c r="X24">
        <v>71.973500000000001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0</v>
      </c>
      <c r="AL24">
        <v>2.3239999999999998</v>
      </c>
      <c r="AM24">
        <v>0</v>
      </c>
      <c r="AN24">
        <v>0.70781000000000005</v>
      </c>
      <c r="AO24">
        <v>0</v>
      </c>
      <c r="AP24">
        <v>0.25619999999999998</v>
      </c>
      <c r="AQ24">
        <v>31.122</v>
      </c>
      <c r="AR24">
        <v>2.2080000000000002</v>
      </c>
      <c r="AS24">
        <v>4.7081999999999997</v>
      </c>
      <c r="AT24">
        <v>10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1704.5569870000002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</v>
      </c>
      <c r="L25">
        <v>376</v>
      </c>
      <c r="M25">
        <v>92</v>
      </c>
      <c r="N25">
        <v>59.06</v>
      </c>
      <c r="O25">
        <v>123.66562500000001</v>
      </c>
      <c r="P25">
        <v>125.58750000000001</v>
      </c>
      <c r="Q25">
        <v>7.5</v>
      </c>
      <c r="R25">
        <v>24.767099999999999</v>
      </c>
      <c r="S25">
        <v>12</v>
      </c>
      <c r="T25">
        <v>0</v>
      </c>
      <c r="U25">
        <v>343.125</v>
      </c>
      <c r="V25">
        <v>8.4563369999999995</v>
      </c>
      <c r="W25">
        <v>18.839200000000002</v>
      </c>
      <c r="X25">
        <v>71.973500000000001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0</v>
      </c>
      <c r="AL25">
        <v>2.3239999999999998</v>
      </c>
      <c r="AM25">
        <v>0</v>
      </c>
      <c r="AN25">
        <v>0.70781000000000005</v>
      </c>
      <c r="AO25">
        <v>0</v>
      </c>
      <c r="AP25">
        <v>0.25619999999999998</v>
      </c>
      <c r="AQ25">
        <v>46.683</v>
      </c>
      <c r="AR25">
        <v>2.2080000000000002</v>
      </c>
      <c r="AS25">
        <v>4.7081999999999997</v>
      </c>
      <c r="AT25">
        <v>10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1758.153176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</v>
      </c>
      <c r="L26">
        <v>430</v>
      </c>
      <c r="M26">
        <v>92</v>
      </c>
      <c r="N26">
        <v>59.06</v>
      </c>
      <c r="O26">
        <v>123.66562500000001</v>
      </c>
      <c r="P26">
        <v>125.58750000000001</v>
      </c>
      <c r="Q26">
        <v>7.5</v>
      </c>
      <c r="R26">
        <v>24.767099999999999</v>
      </c>
      <c r="S26">
        <v>12</v>
      </c>
      <c r="T26">
        <v>0</v>
      </c>
      <c r="U26">
        <v>343.125</v>
      </c>
      <c r="V26">
        <v>11.2654</v>
      </c>
      <c r="W26">
        <v>18.839200000000002</v>
      </c>
      <c r="X26">
        <v>71.973500000000001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21.36</v>
      </c>
      <c r="AH26">
        <v>17.045999999999999</v>
      </c>
      <c r="AI26">
        <v>0</v>
      </c>
      <c r="AJ26">
        <v>0</v>
      </c>
      <c r="AK26">
        <v>0</v>
      </c>
      <c r="AL26">
        <v>2.3239999999999998</v>
      </c>
      <c r="AM26">
        <v>0</v>
      </c>
      <c r="AN26">
        <v>0.70781000000000005</v>
      </c>
      <c r="AO26">
        <v>0</v>
      </c>
      <c r="AP26">
        <v>0.25619999999999998</v>
      </c>
      <c r="AQ26">
        <v>46.683</v>
      </c>
      <c r="AR26">
        <v>2.2080000000000002</v>
      </c>
      <c r="AS26">
        <v>4.7081999999999997</v>
      </c>
      <c r="AT26">
        <v>10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1841.1442750000003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430.92302100000001</v>
      </c>
      <c r="L27">
        <v>544</v>
      </c>
      <c r="M27">
        <v>92</v>
      </c>
      <c r="N27">
        <v>59.06</v>
      </c>
      <c r="O27">
        <v>123.66562500000001</v>
      </c>
      <c r="P27">
        <v>125.58750000000001</v>
      </c>
      <c r="Q27">
        <v>9.2773959999999995</v>
      </c>
      <c r="R27">
        <v>42.390099999999997</v>
      </c>
      <c r="S27">
        <v>18.590499999999999</v>
      </c>
      <c r="T27">
        <v>0</v>
      </c>
      <c r="U27">
        <v>343.125</v>
      </c>
      <c r="V27">
        <v>18.530207000000001</v>
      </c>
      <c r="W27">
        <v>30.214466000000002</v>
      </c>
      <c r="X27">
        <v>107.15422</v>
      </c>
      <c r="Y27">
        <v>0</v>
      </c>
      <c r="Z27">
        <v>1.1000000000000001</v>
      </c>
      <c r="AA27">
        <v>8.2949999999999999</v>
      </c>
      <c r="AB27">
        <v>3.3325</v>
      </c>
      <c r="AC27">
        <v>0</v>
      </c>
      <c r="AD27">
        <v>18.272072000000001</v>
      </c>
      <c r="AE27">
        <v>32.957704</v>
      </c>
      <c r="AF27">
        <v>8.8740000000000006</v>
      </c>
      <c r="AG27">
        <v>21.36</v>
      </c>
      <c r="AH27">
        <v>37.880000000000003</v>
      </c>
      <c r="AI27">
        <v>0</v>
      </c>
      <c r="AJ27">
        <v>0</v>
      </c>
      <c r="AK27">
        <v>0</v>
      </c>
      <c r="AL27">
        <v>2.3239999999999998</v>
      </c>
      <c r="AM27">
        <v>0</v>
      </c>
      <c r="AN27">
        <v>0.70781000000000005</v>
      </c>
      <c r="AO27">
        <v>0</v>
      </c>
      <c r="AP27">
        <v>0.25619999999999998</v>
      </c>
      <c r="AQ27">
        <v>46.683</v>
      </c>
      <c r="AR27">
        <v>2.2080000000000002</v>
      </c>
      <c r="AS27">
        <v>4.7081999999999997</v>
      </c>
      <c r="AT27">
        <v>10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2143.4765209999996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514.05853000000002</v>
      </c>
      <c r="L28">
        <v>624</v>
      </c>
      <c r="M28">
        <v>92</v>
      </c>
      <c r="N28">
        <v>59.06</v>
      </c>
      <c r="O28">
        <v>123.66562500000001</v>
      </c>
      <c r="P28">
        <v>125.58750000000001</v>
      </c>
      <c r="Q28">
        <v>10.91</v>
      </c>
      <c r="R28">
        <v>42.390099999999997</v>
      </c>
      <c r="S28">
        <v>25.989924999999999</v>
      </c>
      <c r="T28">
        <v>0</v>
      </c>
      <c r="U28">
        <v>343.125</v>
      </c>
      <c r="V28">
        <v>20.73</v>
      </c>
      <c r="W28">
        <v>34.778727000000003</v>
      </c>
      <c r="X28">
        <v>125.88</v>
      </c>
      <c r="Y28">
        <v>0</v>
      </c>
      <c r="Z28">
        <v>1.1000000000000001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0</v>
      </c>
      <c r="AL28">
        <v>2.3239999999999998</v>
      </c>
      <c r="AM28">
        <v>0</v>
      </c>
      <c r="AN28">
        <v>0.70781000000000005</v>
      </c>
      <c r="AO28">
        <v>0</v>
      </c>
      <c r="AP28">
        <v>0.25619999999999998</v>
      </c>
      <c r="AQ28">
        <v>46.683</v>
      </c>
      <c r="AR28">
        <v>2.2080000000000002</v>
      </c>
      <c r="AS28">
        <v>4.7081999999999997</v>
      </c>
      <c r="AT28">
        <v>10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2375.6657930000006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603.51499999999999</v>
      </c>
      <c r="L29">
        <v>652.495</v>
      </c>
      <c r="M29">
        <v>92</v>
      </c>
      <c r="N29">
        <v>59.06</v>
      </c>
      <c r="O29">
        <v>123.66562500000001</v>
      </c>
      <c r="P29">
        <v>125.58750000000001</v>
      </c>
      <c r="Q29">
        <v>10.91</v>
      </c>
      <c r="R29">
        <v>42.390099999999997</v>
      </c>
      <c r="S29">
        <v>26.3901</v>
      </c>
      <c r="T29">
        <v>0</v>
      </c>
      <c r="U29">
        <v>343.125</v>
      </c>
      <c r="V29">
        <v>20.73</v>
      </c>
      <c r="W29">
        <v>34.799309999999998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3.819</v>
      </c>
      <c r="AJ29">
        <v>0</v>
      </c>
      <c r="AK29">
        <v>0</v>
      </c>
      <c r="AL29">
        <v>2.3239999999999998</v>
      </c>
      <c r="AM29">
        <v>0</v>
      </c>
      <c r="AN29">
        <v>0.72694000000000003</v>
      </c>
      <c r="AO29">
        <v>0</v>
      </c>
      <c r="AP29">
        <v>0.25619999999999998</v>
      </c>
      <c r="AQ29">
        <v>46.683</v>
      </c>
      <c r="AR29">
        <v>2.2080000000000002</v>
      </c>
      <c r="AS29">
        <v>4.7081999999999997</v>
      </c>
      <c r="AT29">
        <v>10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2545.2991910000005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653.51499999999999</v>
      </c>
      <c r="L30">
        <v>652.495</v>
      </c>
      <c r="M30">
        <v>92</v>
      </c>
      <c r="N30">
        <v>59.06</v>
      </c>
      <c r="O30">
        <v>123.66562500000001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343.125</v>
      </c>
      <c r="V30">
        <v>20.73</v>
      </c>
      <c r="W30">
        <v>34.799309999999998</v>
      </c>
      <c r="X30">
        <v>125.88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32.957704</v>
      </c>
      <c r="AF30">
        <v>26.622</v>
      </c>
      <c r="AG30">
        <v>21.36</v>
      </c>
      <c r="AH30">
        <v>108.905</v>
      </c>
      <c r="AI30">
        <v>16.350411999999999</v>
      </c>
      <c r="AJ30">
        <v>0</v>
      </c>
      <c r="AK30">
        <v>0</v>
      </c>
      <c r="AL30">
        <v>2.3239999999999998</v>
      </c>
      <c r="AM30">
        <v>0</v>
      </c>
      <c r="AN30">
        <v>0.72694000000000003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2708.7089070000002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652.495</v>
      </c>
      <c r="M31">
        <v>92</v>
      </c>
      <c r="N31">
        <v>59.06</v>
      </c>
      <c r="O31">
        <v>123.66562500000001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343.125</v>
      </c>
      <c r="V31">
        <v>20.73</v>
      </c>
      <c r="W31">
        <v>34.799309999999998</v>
      </c>
      <c r="X31">
        <v>125.88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32.957704</v>
      </c>
      <c r="AF31">
        <v>26.622</v>
      </c>
      <c r="AG31">
        <v>21.36</v>
      </c>
      <c r="AH31">
        <v>137.315</v>
      </c>
      <c r="AI31">
        <v>16.350411999999999</v>
      </c>
      <c r="AJ31">
        <v>0</v>
      </c>
      <c r="AK31">
        <v>0</v>
      </c>
      <c r="AL31">
        <v>12.782</v>
      </c>
      <c r="AM31">
        <v>0</v>
      </c>
      <c r="AN31">
        <v>0.72694000000000003</v>
      </c>
      <c r="AO31">
        <v>0</v>
      </c>
      <c r="AP31">
        <v>0.25619999999999998</v>
      </c>
      <c r="AQ31">
        <v>46.683</v>
      </c>
      <c r="AR31">
        <v>35.328000000000003</v>
      </c>
      <c r="AS31">
        <v>4.7081999999999997</v>
      </c>
      <c r="AT31">
        <v>10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2809.2070340000005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652.495</v>
      </c>
      <c r="M32">
        <v>92</v>
      </c>
      <c r="N32">
        <v>59.06</v>
      </c>
      <c r="O32">
        <v>123.66562500000001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343.125</v>
      </c>
      <c r="V32">
        <v>20.73</v>
      </c>
      <c r="W32">
        <v>34.799309999999998</v>
      </c>
      <c r="X32">
        <v>125.88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32.957704</v>
      </c>
      <c r="AF32">
        <v>26.622</v>
      </c>
      <c r="AG32">
        <v>21.36</v>
      </c>
      <c r="AH32">
        <v>140.34540000000001</v>
      </c>
      <c r="AI32">
        <v>16.350411999999999</v>
      </c>
      <c r="AJ32">
        <v>0</v>
      </c>
      <c r="AK32">
        <v>0</v>
      </c>
      <c r="AL32">
        <v>55.776000000000003</v>
      </c>
      <c r="AM32">
        <v>0</v>
      </c>
      <c r="AN32">
        <v>0.72694000000000003</v>
      </c>
      <c r="AO32">
        <v>0</v>
      </c>
      <c r="AP32">
        <v>0.25619999999999998</v>
      </c>
      <c r="AQ32">
        <v>46.683</v>
      </c>
      <c r="AR32">
        <v>35.328000000000003</v>
      </c>
      <c r="AS32">
        <v>4.7081999999999997</v>
      </c>
      <c r="AT32">
        <v>10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2855.2314340000003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652.495</v>
      </c>
      <c r="M33">
        <v>92</v>
      </c>
      <c r="N33">
        <v>59.06</v>
      </c>
      <c r="O33">
        <v>123.66562500000001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343.125</v>
      </c>
      <c r="V33">
        <v>20.73</v>
      </c>
      <c r="W33">
        <v>34.799309999999998</v>
      </c>
      <c r="X33">
        <v>125.88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32.957704</v>
      </c>
      <c r="AF33">
        <v>26.622</v>
      </c>
      <c r="AG33">
        <v>21.36</v>
      </c>
      <c r="AH33">
        <v>140.34540000000001</v>
      </c>
      <c r="AI33">
        <v>16.350411999999999</v>
      </c>
      <c r="AJ33">
        <v>0</v>
      </c>
      <c r="AK33">
        <v>0</v>
      </c>
      <c r="AL33">
        <v>55.776000000000003</v>
      </c>
      <c r="AM33">
        <v>0</v>
      </c>
      <c r="AN33">
        <v>0.72694000000000003</v>
      </c>
      <c r="AO33">
        <v>0</v>
      </c>
      <c r="AP33">
        <v>0.25619999999999998</v>
      </c>
      <c r="AQ33">
        <v>46.683</v>
      </c>
      <c r="AR33">
        <v>3.3119999999999998</v>
      </c>
      <c r="AS33">
        <v>4.7081999999999997</v>
      </c>
      <c r="AT33">
        <v>10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2800.4787580000002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652.495</v>
      </c>
      <c r="M34">
        <v>92</v>
      </c>
      <c r="N34">
        <v>59.06</v>
      </c>
      <c r="O34">
        <v>123.66562500000001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343.125</v>
      </c>
      <c r="V34">
        <v>20.73</v>
      </c>
      <c r="W34">
        <v>34.799309999999998</v>
      </c>
      <c r="X34">
        <v>125.88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9.1360360000000007</v>
      </c>
      <c r="AE34">
        <v>32.957704</v>
      </c>
      <c r="AF34">
        <v>26.622</v>
      </c>
      <c r="AG34">
        <v>21.36</v>
      </c>
      <c r="AH34">
        <v>140.34540000000001</v>
      </c>
      <c r="AI34">
        <v>16.350411999999999</v>
      </c>
      <c r="AJ34">
        <v>0</v>
      </c>
      <c r="AK34">
        <v>0</v>
      </c>
      <c r="AL34">
        <v>55.776000000000003</v>
      </c>
      <c r="AM34">
        <v>0</v>
      </c>
      <c r="AN34">
        <v>0.72694000000000003</v>
      </c>
      <c r="AO34">
        <v>0</v>
      </c>
      <c r="AP34">
        <v>0.25619999999999998</v>
      </c>
      <c r="AQ34">
        <v>46.683</v>
      </c>
      <c r="AR34">
        <v>3.3119999999999998</v>
      </c>
      <c r="AS34">
        <v>4.7081999999999997</v>
      </c>
      <c r="AT34">
        <v>10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2791.3427219999999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652.495</v>
      </c>
      <c r="M35">
        <v>92</v>
      </c>
      <c r="N35">
        <v>59.06</v>
      </c>
      <c r="O35">
        <v>123.66562500000001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343.125</v>
      </c>
      <c r="V35">
        <v>20.73</v>
      </c>
      <c r="W35">
        <v>34.799309999999998</v>
      </c>
      <c r="X35">
        <v>125.88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0</v>
      </c>
      <c r="AE35">
        <v>32.957704</v>
      </c>
      <c r="AF35">
        <v>26.622</v>
      </c>
      <c r="AG35">
        <v>21.36</v>
      </c>
      <c r="AH35">
        <v>113.64</v>
      </c>
      <c r="AI35">
        <v>3.819</v>
      </c>
      <c r="AJ35">
        <v>0</v>
      </c>
      <c r="AK35">
        <v>0</v>
      </c>
      <c r="AL35">
        <v>55.776000000000003</v>
      </c>
      <c r="AM35">
        <v>0</v>
      </c>
      <c r="AN35">
        <v>0.59302999999999995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2737.2204040000001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652.495</v>
      </c>
      <c r="M36">
        <v>92</v>
      </c>
      <c r="N36">
        <v>59.06</v>
      </c>
      <c r="O36">
        <v>123.66562500000001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343.125</v>
      </c>
      <c r="V36">
        <v>20.73</v>
      </c>
      <c r="W36">
        <v>34.799309999999998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21.36</v>
      </c>
      <c r="AH36">
        <v>93.563599999999994</v>
      </c>
      <c r="AI36">
        <v>0</v>
      </c>
      <c r="AJ36">
        <v>0</v>
      </c>
      <c r="AK36">
        <v>0</v>
      </c>
      <c r="AL36">
        <v>12.782</v>
      </c>
      <c r="AM36">
        <v>0</v>
      </c>
      <c r="AN36">
        <v>0.59302999999999995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2611.4827760000007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652.495</v>
      </c>
      <c r="M37">
        <v>92</v>
      </c>
      <c r="N37">
        <v>59.06</v>
      </c>
      <c r="O37">
        <v>123.66562500000001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343.125</v>
      </c>
      <c r="V37">
        <v>20.73</v>
      </c>
      <c r="W37">
        <v>34.799309999999998</v>
      </c>
      <c r="X37">
        <v>125.88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21.36</v>
      </c>
      <c r="AH37">
        <v>64.396000000000001</v>
      </c>
      <c r="AI37">
        <v>0</v>
      </c>
      <c r="AJ37">
        <v>0</v>
      </c>
      <c r="AK37">
        <v>0</v>
      </c>
      <c r="AL37">
        <v>2.3239999999999998</v>
      </c>
      <c r="AM37">
        <v>0</v>
      </c>
      <c r="AN37">
        <v>0.59302999999999995</v>
      </c>
      <c r="AO37">
        <v>0</v>
      </c>
      <c r="AP37">
        <v>0.25619999999999998</v>
      </c>
      <c r="AQ37">
        <v>46.683</v>
      </c>
      <c r="AR37">
        <v>3.3119999999999998</v>
      </c>
      <c r="AS37">
        <v>4.7081999999999997</v>
      </c>
      <c r="AT37">
        <v>10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2561.9659760000004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652.495</v>
      </c>
      <c r="M38">
        <v>92</v>
      </c>
      <c r="N38">
        <v>59.06</v>
      </c>
      <c r="O38">
        <v>123.66562500000001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343.125</v>
      </c>
      <c r="V38">
        <v>20.73</v>
      </c>
      <c r="W38">
        <v>34.799309999999998</v>
      </c>
      <c r="X38">
        <v>125.88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0</v>
      </c>
      <c r="AL38">
        <v>2.3239999999999998</v>
      </c>
      <c r="AM38">
        <v>0</v>
      </c>
      <c r="AN38">
        <v>0.59302999999999995</v>
      </c>
      <c r="AO38">
        <v>0</v>
      </c>
      <c r="AP38">
        <v>0.25619999999999998</v>
      </c>
      <c r="AQ38">
        <v>46.683</v>
      </c>
      <c r="AR38">
        <v>3.3119999999999998</v>
      </c>
      <c r="AS38">
        <v>4.7081999999999997</v>
      </c>
      <c r="AT38">
        <v>10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2531.6619760000003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652.495</v>
      </c>
      <c r="M39">
        <v>92</v>
      </c>
      <c r="N39">
        <v>59.06</v>
      </c>
      <c r="O39">
        <v>123.66562500000001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343.125</v>
      </c>
      <c r="V39">
        <v>20.73</v>
      </c>
      <c r="W39">
        <v>34.799309999999998</v>
      </c>
      <c r="X39">
        <v>125.88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21.36</v>
      </c>
      <c r="AH39">
        <v>20.171099999999999</v>
      </c>
      <c r="AI39">
        <v>0</v>
      </c>
      <c r="AJ39">
        <v>0</v>
      </c>
      <c r="AK39">
        <v>0</v>
      </c>
      <c r="AL39">
        <v>2.3239999999999998</v>
      </c>
      <c r="AM39">
        <v>0</v>
      </c>
      <c r="AN39">
        <v>0.59302999999999995</v>
      </c>
      <c r="AO39">
        <v>0</v>
      </c>
      <c r="AP39">
        <v>0.25619999999999998</v>
      </c>
      <c r="AQ39">
        <v>46.683</v>
      </c>
      <c r="AR39">
        <v>3.3119999999999998</v>
      </c>
      <c r="AS39">
        <v>4.7081999999999997</v>
      </c>
      <c r="AT39">
        <v>10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2504.5710360000003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652.495</v>
      </c>
      <c r="M40">
        <v>92</v>
      </c>
      <c r="N40">
        <v>59.06</v>
      </c>
      <c r="O40">
        <v>123.66562500000001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343.125</v>
      </c>
      <c r="V40">
        <v>20.73</v>
      </c>
      <c r="W40">
        <v>34.799309999999998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0</v>
      </c>
      <c r="AL40">
        <v>2.3239999999999998</v>
      </c>
      <c r="AM40">
        <v>0</v>
      </c>
      <c r="AN40">
        <v>0.59302999999999995</v>
      </c>
      <c r="AO40">
        <v>0</v>
      </c>
      <c r="AP40">
        <v>0.25619999999999998</v>
      </c>
      <c r="AQ40">
        <v>31.122</v>
      </c>
      <c r="AR40">
        <v>3.3119999999999998</v>
      </c>
      <c r="AS40">
        <v>4.7081999999999997</v>
      </c>
      <c r="AT40">
        <v>10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2455.6688960000001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652.495</v>
      </c>
      <c r="M41">
        <v>92</v>
      </c>
      <c r="N41">
        <v>59.06</v>
      </c>
      <c r="O41">
        <v>123.66562500000001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343.125</v>
      </c>
      <c r="V41">
        <v>20.73</v>
      </c>
      <c r="W41">
        <v>34.799309999999998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32.957704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0</v>
      </c>
      <c r="AL41">
        <v>2.3239999999999998</v>
      </c>
      <c r="AM41">
        <v>0</v>
      </c>
      <c r="AN41">
        <v>0.59302999999999995</v>
      </c>
      <c r="AO41">
        <v>0</v>
      </c>
      <c r="AP41">
        <v>1.0247999999999999</v>
      </c>
      <c r="AQ41">
        <v>15.561</v>
      </c>
      <c r="AR41">
        <v>3.3119999999999998</v>
      </c>
      <c r="AS41">
        <v>4.7081999999999997</v>
      </c>
      <c r="AT41">
        <v>10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2440.8764960000008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652.495</v>
      </c>
      <c r="M42">
        <v>92</v>
      </c>
      <c r="N42">
        <v>59.06</v>
      </c>
      <c r="O42">
        <v>123.66562500000001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343.125</v>
      </c>
      <c r="V42">
        <v>20.73</v>
      </c>
      <c r="W42">
        <v>34.799309999999998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32.957704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0</v>
      </c>
      <c r="AL42">
        <v>2.3239999999999998</v>
      </c>
      <c r="AM42">
        <v>0</v>
      </c>
      <c r="AN42">
        <v>0.59302999999999995</v>
      </c>
      <c r="AO42">
        <v>0</v>
      </c>
      <c r="AP42">
        <v>1.0247999999999999</v>
      </c>
      <c r="AQ42">
        <v>15.561</v>
      </c>
      <c r="AR42">
        <v>3.3119999999999998</v>
      </c>
      <c r="AS42">
        <v>4.7081999999999997</v>
      </c>
      <c r="AT42">
        <v>10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2440.8764960000008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652.495</v>
      </c>
      <c r="M43">
        <v>92</v>
      </c>
      <c r="N43">
        <v>59.06</v>
      </c>
      <c r="O43">
        <v>123.66562500000001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343.125</v>
      </c>
      <c r="V43">
        <v>20.73</v>
      </c>
      <c r="W43">
        <v>33.384999999999998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0</v>
      </c>
      <c r="AL43">
        <v>2.3239999999999998</v>
      </c>
      <c r="AM43">
        <v>0</v>
      </c>
      <c r="AN43">
        <v>0.59302999999999995</v>
      </c>
      <c r="AO43">
        <v>0</v>
      </c>
      <c r="AP43">
        <v>1.0247999999999999</v>
      </c>
      <c r="AQ43">
        <v>15.561</v>
      </c>
      <c r="AR43">
        <v>3.3119999999999998</v>
      </c>
      <c r="AS43">
        <v>4.7081999999999997</v>
      </c>
      <c r="AT43">
        <v>10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2422.9833340000014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652.495</v>
      </c>
      <c r="M44">
        <v>92</v>
      </c>
      <c r="N44">
        <v>59.06</v>
      </c>
      <c r="O44">
        <v>123.66562500000001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343.125</v>
      </c>
      <c r="V44">
        <v>20.73</v>
      </c>
      <c r="W44">
        <v>33.384999999999998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0</v>
      </c>
      <c r="AL44">
        <v>2.3239999999999998</v>
      </c>
      <c r="AM44">
        <v>0</v>
      </c>
      <c r="AN44">
        <v>0.59302999999999995</v>
      </c>
      <c r="AO44">
        <v>0</v>
      </c>
      <c r="AP44">
        <v>1.0247999999999999</v>
      </c>
      <c r="AQ44">
        <v>15.561</v>
      </c>
      <c r="AR44">
        <v>3.3119999999999998</v>
      </c>
      <c r="AS44">
        <v>4.7081999999999997</v>
      </c>
      <c r="AT44">
        <v>10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2422.9833340000014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652.495</v>
      </c>
      <c r="M45">
        <v>92</v>
      </c>
      <c r="N45">
        <v>59.06</v>
      </c>
      <c r="O45">
        <v>123.66562500000001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347.02499999999998</v>
      </c>
      <c r="V45">
        <v>20.73</v>
      </c>
      <c r="W45">
        <v>33.384999999999998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0</v>
      </c>
      <c r="AL45">
        <v>2.3239999999999998</v>
      </c>
      <c r="AM45">
        <v>0</v>
      </c>
      <c r="AN45">
        <v>0.59302999999999995</v>
      </c>
      <c r="AO45">
        <v>0</v>
      </c>
      <c r="AP45">
        <v>1.0247999999999999</v>
      </c>
      <c r="AQ45">
        <v>0</v>
      </c>
      <c r="AR45">
        <v>3.3119999999999998</v>
      </c>
      <c r="AS45">
        <v>4.7081999999999997</v>
      </c>
      <c r="AT45">
        <v>10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2411.3223340000009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652.495</v>
      </c>
      <c r="M46">
        <v>92</v>
      </c>
      <c r="N46">
        <v>59.06</v>
      </c>
      <c r="O46">
        <v>123.66562500000001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347.625</v>
      </c>
      <c r="V46">
        <v>20.73</v>
      </c>
      <c r="W46">
        <v>33.384999999999998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0</v>
      </c>
      <c r="AL46">
        <v>2.3239999999999998</v>
      </c>
      <c r="AM46">
        <v>0</v>
      </c>
      <c r="AN46">
        <v>0.59302999999999995</v>
      </c>
      <c r="AO46">
        <v>0</v>
      </c>
      <c r="AP46">
        <v>1.0247999999999999</v>
      </c>
      <c r="AQ46">
        <v>0</v>
      </c>
      <c r="AR46">
        <v>3.8639999999999999</v>
      </c>
      <c r="AS46">
        <v>4.7081999999999997</v>
      </c>
      <c r="AT46">
        <v>10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2412.4743340000014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652.495</v>
      </c>
      <c r="M47">
        <v>92</v>
      </c>
      <c r="N47">
        <v>59.06</v>
      </c>
      <c r="O47">
        <v>123.66562500000001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347.625</v>
      </c>
      <c r="V47">
        <v>20.73</v>
      </c>
      <c r="W47">
        <v>33.384999999999998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0</v>
      </c>
      <c r="AL47">
        <v>2.3239999999999998</v>
      </c>
      <c r="AM47">
        <v>0</v>
      </c>
      <c r="AN47">
        <v>0.59302999999999995</v>
      </c>
      <c r="AO47">
        <v>0</v>
      </c>
      <c r="AP47">
        <v>1.0247999999999999</v>
      </c>
      <c r="AQ47">
        <v>0</v>
      </c>
      <c r="AR47">
        <v>36.432000000000002</v>
      </c>
      <c r="AS47">
        <v>4.7081999999999997</v>
      </c>
      <c r="AT47">
        <v>10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2428.5634820000009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652.495</v>
      </c>
      <c r="M48">
        <v>92</v>
      </c>
      <c r="N48">
        <v>59.06</v>
      </c>
      <c r="O48">
        <v>123.66562500000001</v>
      </c>
      <c r="P48">
        <v>125.58750000000001</v>
      </c>
      <c r="Q48">
        <v>10.91</v>
      </c>
      <c r="R48">
        <v>42.390099999999997</v>
      </c>
      <c r="S48">
        <v>26.3901</v>
      </c>
      <c r="T48">
        <v>0</v>
      </c>
      <c r="U48">
        <v>347.625</v>
      </c>
      <c r="V48">
        <v>20.73</v>
      </c>
      <c r="W48">
        <v>33.384999999999998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0</v>
      </c>
      <c r="AL48">
        <v>2.3239999999999998</v>
      </c>
      <c r="AM48">
        <v>0</v>
      </c>
      <c r="AN48">
        <v>0.59302999999999995</v>
      </c>
      <c r="AO48">
        <v>0</v>
      </c>
      <c r="AP48">
        <v>1.0247999999999999</v>
      </c>
      <c r="AQ48">
        <v>0</v>
      </c>
      <c r="AR48">
        <v>36.432000000000002</v>
      </c>
      <c r="AS48">
        <v>4.7081999999999997</v>
      </c>
      <c r="AT48">
        <v>10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2428.5634820000009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652.495</v>
      </c>
      <c r="M49">
        <v>92</v>
      </c>
      <c r="N49">
        <v>59.06</v>
      </c>
      <c r="O49">
        <v>123.66562500000001</v>
      </c>
      <c r="P49">
        <v>125.58750000000001</v>
      </c>
      <c r="Q49">
        <v>10.91</v>
      </c>
      <c r="R49">
        <v>42.390099999999997</v>
      </c>
      <c r="S49">
        <v>26.3901</v>
      </c>
      <c r="T49">
        <v>0</v>
      </c>
      <c r="U49">
        <v>347.625</v>
      </c>
      <c r="V49">
        <v>20.73</v>
      </c>
      <c r="W49">
        <v>33.384999999999998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0</v>
      </c>
      <c r="AL49">
        <v>2.3239999999999998</v>
      </c>
      <c r="AM49">
        <v>0</v>
      </c>
      <c r="AN49">
        <v>0.59302999999999995</v>
      </c>
      <c r="AO49">
        <v>0</v>
      </c>
      <c r="AP49">
        <v>1.0247999999999999</v>
      </c>
      <c r="AQ49">
        <v>0</v>
      </c>
      <c r="AR49">
        <v>4.4160000000000004</v>
      </c>
      <c r="AS49">
        <v>16.680479999999999</v>
      </c>
      <c r="AT49">
        <v>10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2408.5197620000013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652.495</v>
      </c>
      <c r="M50">
        <v>92</v>
      </c>
      <c r="N50">
        <v>59.06</v>
      </c>
      <c r="O50">
        <v>123.66562500000001</v>
      </c>
      <c r="P50">
        <v>125.58750000000001</v>
      </c>
      <c r="Q50">
        <v>10.91</v>
      </c>
      <c r="R50">
        <v>42.390099999999997</v>
      </c>
      <c r="S50">
        <v>26.3901</v>
      </c>
      <c r="T50">
        <v>0</v>
      </c>
      <c r="U50">
        <v>347.625</v>
      </c>
      <c r="V50">
        <v>20.73</v>
      </c>
      <c r="W50">
        <v>33.384999999999998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0</v>
      </c>
      <c r="AL50">
        <v>2.3239999999999998</v>
      </c>
      <c r="AM50">
        <v>0</v>
      </c>
      <c r="AN50">
        <v>0.59302999999999995</v>
      </c>
      <c r="AO50">
        <v>0</v>
      </c>
      <c r="AP50">
        <v>1.0247999999999999</v>
      </c>
      <c r="AQ50">
        <v>0</v>
      </c>
      <c r="AR50">
        <v>2.2080000000000002</v>
      </c>
      <c r="AS50">
        <v>16.680479999999999</v>
      </c>
      <c r="AT50">
        <v>10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2406.3117620000012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652.495</v>
      </c>
      <c r="M51">
        <v>92</v>
      </c>
      <c r="N51">
        <v>59.06</v>
      </c>
      <c r="O51">
        <v>123.66562500000001</v>
      </c>
      <c r="P51">
        <v>125.58750000000001</v>
      </c>
      <c r="Q51">
        <v>10.91</v>
      </c>
      <c r="R51">
        <v>42.390099999999997</v>
      </c>
      <c r="S51">
        <v>26.3901</v>
      </c>
      <c r="T51">
        <v>0</v>
      </c>
      <c r="U51">
        <v>347.625</v>
      </c>
      <c r="V51">
        <v>20.73</v>
      </c>
      <c r="W51">
        <v>33.384999999999998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0</v>
      </c>
      <c r="AL51">
        <v>2.3239999999999998</v>
      </c>
      <c r="AM51">
        <v>0</v>
      </c>
      <c r="AN51">
        <v>0.72694000000000003</v>
      </c>
      <c r="AO51">
        <v>0</v>
      </c>
      <c r="AP51">
        <v>1.0247999999999999</v>
      </c>
      <c r="AQ51">
        <v>0</v>
      </c>
      <c r="AR51">
        <v>2.2080000000000002</v>
      </c>
      <c r="AS51">
        <v>16.680479999999999</v>
      </c>
      <c r="AT51">
        <v>10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2406.4456720000012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652.495</v>
      </c>
      <c r="M52">
        <v>92</v>
      </c>
      <c r="N52">
        <v>59.06</v>
      </c>
      <c r="O52">
        <v>123.66562500000001</v>
      </c>
      <c r="P52">
        <v>125.58750000000001</v>
      </c>
      <c r="Q52">
        <v>10.91</v>
      </c>
      <c r="R52">
        <v>42.390099999999997</v>
      </c>
      <c r="S52">
        <v>26.3901</v>
      </c>
      <c r="T52">
        <v>0</v>
      </c>
      <c r="U52">
        <v>347.625</v>
      </c>
      <c r="V52">
        <v>20.73</v>
      </c>
      <c r="W52">
        <v>33.384999999999998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0</v>
      </c>
      <c r="AL52">
        <v>2.3239999999999998</v>
      </c>
      <c r="AM52">
        <v>0</v>
      </c>
      <c r="AN52">
        <v>0.72694000000000003</v>
      </c>
      <c r="AO52">
        <v>0</v>
      </c>
      <c r="AP52">
        <v>1.0247999999999999</v>
      </c>
      <c r="AQ52">
        <v>0</v>
      </c>
      <c r="AR52">
        <v>2.2080000000000002</v>
      </c>
      <c r="AS52">
        <v>16.680479999999999</v>
      </c>
      <c r="AT52">
        <v>10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2406.4456720000012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675.77110000000005</v>
      </c>
      <c r="L53">
        <v>652.495</v>
      </c>
      <c r="M53">
        <v>92</v>
      </c>
      <c r="N53">
        <v>59.06</v>
      </c>
      <c r="O53">
        <v>123.66562500000001</v>
      </c>
      <c r="P53">
        <v>125.58750000000001</v>
      </c>
      <c r="Q53">
        <v>10.562799999999999</v>
      </c>
      <c r="R53">
        <v>42.390099999999997</v>
      </c>
      <c r="S53">
        <v>22.293600000000001</v>
      </c>
      <c r="T53">
        <v>0</v>
      </c>
      <c r="U53">
        <v>347.625</v>
      </c>
      <c r="V53">
        <v>20.73</v>
      </c>
      <c r="W53">
        <v>33.384999999999998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0</v>
      </c>
      <c r="AL53">
        <v>2.3239999999999998</v>
      </c>
      <c r="AM53">
        <v>0</v>
      </c>
      <c r="AN53">
        <v>0.72694000000000003</v>
      </c>
      <c r="AO53">
        <v>0</v>
      </c>
      <c r="AP53">
        <v>1.0247999999999999</v>
      </c>
      <c r="AQ53">
        <v>0</v>
      </c>
      <c r="AR53">
        <v>2.2080000000000002</v>
      </c>
      <c r="AS53">
        <v>4.7081999999999997</v>
      </c>
      <c r="AT53">
        <v>10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2382.6716650000008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659.61500000000001</v>
      </c>
      <c r="L54">
        <v>614</v>
      </c>
      <c r="M54">
        <v>92</v>
      </c>
      <c r="N54">
        <v>59.06</v>
      </c>
      <c r="O54">
        <v>123.66562500000001</v>
      </c>
      <c r="P54">
        <v>125.58750000000001</v>
      </c>
      <c r="Q54">
        <v>10.562799999999999</v>
      </c>
      <c r="R54">
        <v>42.390099999999997</v>
      </c>
      <c r="S54">
        <v>22.293600000000001</v>
      </c>
      <c r="T54">
        <v>0</v>
      </c>
      <c r="U54">
        <v>347.625</v>
      </c>
      <c r="V54">
        <v>20.73</v>
      </c>
      <c r="W54">
        <v>33.384999999999998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0</v>
      </c>
      <c r="AL54">
        <v>2.3239999999999998</v>
      </c>
      <c r="AM54">
        <v>0</v>
      </c>
      <c r="AN54">
        <v>0.72694000000000003</v>
      </c>
      <c r="AO54">
        <v>0</v>
      </c>
      <c r="AP54">
        <v>1.0247999999999999</v>
      </c>
      <c r="AQ54">
        <v>0</v>
      </c>
      <c r="AR54">
        <v>2.2080000000000002</v>
      </c>
      <c r="AS54">
        <v>4.7081999999999997</v>
      </c>
      <c r="AT54">
        <v>10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2328.0205650000007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639.61500000000001</v>
      </c>
      <c r="L55">
        <v>494</v>
      </c>
      <c r="M55">
        <v>92</v>
      </c>
      <c r="N55">
        <v>59.06</v>
      </c>
      <c r="O55">
        <v>123.66562500000001</v>
      </c>
      <c r="P55">
        <v>125.58750000000001</v>
      </c>
      <c r="Q55">
        <v>10.562799999999999</v>
      </c>
      <c r="R55">
        <v>42.390099999999997</v>
      </c>
      <c r="S55">
        <v>22.293600000000001</v>
      </c>
      <c r="T55">
        <v>0</v>
      </c>
      <c r="U55">
        <v>347.625</v>
      </c>
      <c r="V55">
        <v>20.73</v>
      </c>
      <c r="W55">
        <v>33.384999999999998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0</v>
      </c>
      <c r="AL55">
        <v>2.3239999999999998</v>
      </c>
      <c r="AM55">
        <v>0</v>
      </c>
      <c r="AN55">
        <v>0.72694000000000003</v>
      </c>
      <c r="AO55">
        <v>0</v>
      </c>
      <c r="AP55">
        <v>1.0247999999999999</v>
      </c>
      <c r="AQ55">
        <v>0</v>
      </c>
      <c r="AR55">
        <v>2.2080000000000002</v>
      </c>
      <c r="AS55">
        <v>4.7081999999999997</v>
      </c>
      <c r="AT55">
        <v>10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2188.0205650000003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545</v>
      </c>
      <c r="L56">
        <v>494</v>
      </c>
      <c r="M56">
        <v>92</v>
      </c>
      <c r="N56">
        <v>59.06</v>
      </c>
      <c r="O56">
        <v>123.66562500000001</v>
      </c>
      <c r="P56">
        <v>125.58750000000001</v>
      </c>
      <c r="Q56">
        <v>10.562799999999999</v>
      </c>
      <c r="R56">
        <v>42.390099999999997</v>
      </c>
      <c r="S56">
        <v>22.293600000000001</v>
      </c>
      <c r="T56">
        <v>0</v>
      </c>
      <c r="U56">
        <v>347.625</v>
      </c>
      <c r="V56">
        <v>20.73</v>
      </c>
      <c r="W56">
        <v>33.384999999999998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0</v>
      </c>
      <c r="AL56">
        <v>2.3239999999999998</v>
      </c>
      <c r="AM56">
        <v>0</v>
      </c>
      <c r="AN56">
        <v>0.72694000000000003</v>
      </c>
      <c r="AO56">
        <v>0</v>
      </c>
      <c r="AP56">
        <v>1.0247999999999999</v>
      </c>
      <c r="AQ56">
        <v>0</v>
      </c>
      <c r="AR56">
        <v>2.2080000000000002</v>
      </c>
      <c r="AS56">
        <v>4.7081999999999997</v>
      </c>
      <c r="AT56">
        <v>10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2093.4055650000005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516</v>
      </c>
      <c r="L57">
        <v>494</v>
      </c>
      <c r="M57">
        <v>92</v>
      </c>
      <c r="N57">
        <v>59.06</v>
      </c>
      <c r="O57">
        <v>123.66562500000001</v>
      </c>
      <c r="P57">
        <v>125.58750000000001</v>
      </c>
      <c r="Q57">
        <v>10.562799999999999</v>
      </c>
      <c r="R57">
        <v>42.390099999999997</v>
      </c>
      <c r="S57">
        <v>22.293600000000001</v>
      </c>
      <c r="T57">
        <v>0</v>
      </c>
      <c r="U57">
        <v>347.625</v>
      </c>
      <c r="V57">
        <v>20.73</v>
      </c>
      <c r="W57">
        <v>33.384999999999998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0</v>
      </c>
      <c r="AL57">
        <v>2.3239999999999998</v>
      </c>
      <c r="AM57">
        <v>0</v>
      </c>
      <c r="AN57">
        <v>0.72694000000000003</v>
      </c>
      <c r="AO57">
        <v>0</v>
      </c>
      <c r="AP57">
        <v>1.0247999999999999</v>
      </c>
      <c r="AQ57">
        <v>0</v>
      </c>
      <c r="AR57">
        <v>2.2080000000000002</v>
      </c>
      <c r="AS57">
        <v>4.7081999999999997</v>
      </c>
      <c r="AT57">
        <v>10.013679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2064.4192440000002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499</v>
      </c>
      <c r="L58">
        <v>494</v>
      </c>
      <c r="M58">
        <v>92</v>
      </c>
      <c r="N58">
        <v>59.06</v>
      </c>
      <c r="O58">
        <v>123.66562500000001</v>
      </c>
      <c r="P58">
        <v>125.58750000000001</v>
      </c>
      <c r="Q58">
        <v>10.562799999999999</v>
      </c>
      <c r="R58">
        <v>42.390099999999997</v>
      </c>
      <c r="S58">
        <v>22.293600000000001</v>
      </c>
      <c r="T58">
        <v>0</v>
      </c>
      <c r="U58">
        <v>347.625</v>
      </c>
      <c r="V58">
        <v>20.73</v>
      </c>
      <c r="W58">
        <v>33.384999999999998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0</v>
      </c>
      <c r="AL58">
        <v>2.3239999999999998</v>
      </c>
      <c r="AM58">
        <v>0</v>
      </c>
      <c r="AN58">
        <v>0.72694000000000003</v>
      </c>
      <c r="AO58">
        <v>0</v>
      </c>
      <c r="AP58">
        <v>1.0247999999999999</v>
      </c>
      <c r="AQ58">
        <v>0</v>
      </c>
      <c r="AR58">
        <v>2.2080000000000002</v>
      </c>
      <c r="AS58">
        <v>4.7081999999999997</v>
      </c>
      <c r="AT58">
        <v>10.011587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2047.4171520000002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492</v>
      </c>
      <c r="L59">
        <v>494</v>
      </c>
      <c r="M59">
        <v>92</v>
      </c>
      <c r="N59">
        <v>59.06</v>
      </c>
      <c r="O59">
        <v>123.66562500000001</v>
      </c>
      <c r="P59">
        <v>125.58750000000001</v>
      </c>
      <c r="Q59">
        <v>10.562799999999999</v>
      </c>
      <c r="R59">
        <v>42.390099999999997</v>
      </c>
      <c r="S59">
        <v>22.293600000000001</v>
      </c>
      <c r="T59">
        <v>0</v>
      </c>
      <c r="U59">
        <v>347.625</v>
      </c>
      <c r="V59">
        <v>20.73</v>
      </c>
      <c r="W59">
        <v>33.384999999999998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0</v>
      </c>
      <c r="AL59">
        <v>2.3239999999999998</v>
      </c>
      <c r="AM59">
        <v>0</v>
      </c>
      <c r="AN59">
        <v>0.72694000000000003</v>
      </c>
      <c r="AO59">
        <v>0</v>
      </c>
      <c r="AP59">
        <v>1.0247999999999999</v>
      </c>
      <c r="AQ59">
        <v>0</v>
      </c>
      <c r="AR59">
        <v>2.2080000000000002</v>
      </c>
      <c r="AS59">
        <v>4.7081999999999997</v>
      </c>
      <c r="AT59">
        <v>10.109714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2040.5152790000002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489</v>
      </c>
      <c r="L60">
        <v>494</v>
      </c>
      <c r="M60">
        <v>92</v>
      </c>
      <c r="N60">
        <v>59.06</v>
      </c>
      <c r="O60">
        <v>123.66562500000001</v>
      </c>
      <c r="P60">
        <v>125.58750000000001</v>
      </c>
      <c r="Q60">
        <v>10.562799999999999</v>
      </c>
      <c r="R60">
        <v>42.390099999999997</v>
      </c>
      <c r="S60">
        <v>22.293600000000001</v>
      </c>
      <c r="T60">
        <v>0</v>
      </c>
      <c r="U60">
        <v>347.625</v>
      </c>
      <c r="V60">
        <v>20.73</v>
      </c>
      <c r="W60">
        <v>33.384999999999998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0</v>
      </c>
      <c r="AL60">
        <v>2.3239999999999998</v>
      </c>
      <c r="AM60">
        <v>0</v>
      </c>
      <c r="AN60">
        <v>0.72694000000000003</v>
      </c>
      <c r="AO60">
        <v>0</v>
      </c>
      <c r="AP60">
        <v>1.0247999999999999</v>
      </c>
      <c r="AQ60">
        <v>0</v>
      </c>
      <c r="AR60">
        <v>2.2080000000000002</v>
      </c>
      <c r="AS60">
        <v>4.7081999999999997</v>
      </c>
      <c r="AT60">
        <v>10.129591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2037.5351560000001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485</v>
      </c>
      <c r="L61">
        <v>494</v>
      </c>
      <c r="M61">
        <v>92</v>
      </c>
      <c r="N61">
        <v>59.06</v>
      </c>
      <c r="O61">
        <v>123.66562500000001</v>
      </c>
      <c r="P61">
        <v>125.58750000000001</v>
      </c>
      <c r="Q61">
        <v>10.392200000000001</v>
      </c>
      <c r="R61">
        <v>42.390099999999997</v>
      </c>
      <c r="S61">
        <v>22.293600000000001</v>
      </c>
      <c r="T61">
        <v>0</v>
      </c>
      <c r="U61">
        <v>347.625</v>
      </c>
      <c r="V61">
        <v>20.73</v>
      </c>
      <c r="W61">
        <v>33.384999999999998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0</v>
      </c>
      <c r="AL61">
        <v>2.3239999999999998</v>
      </c>
      <c r="AM61">
        <v>0</v>
      </c>
      <c r="AN61">
        <v>0.72694000000000003</v>
      </c>
      <c r="AO61">
        <v>0</v>
      </c>
      <c r="AP61">
        <v>1.9215</v>
      </c>
      <c r="AQ61">
        <v>0</v>
      </c>
      <c r="AR61">
        <v>2.2080000000000002</v>
      </c>
      <c r="AS61">
        <v>4.7081999999999997</v>
      </c>
      <c r="AT61">
        <v>10.013366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2034.1450310000002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500</v>
      </c>
      <c r="L62">
        <v>494</v>
      </c>
      <c r="M62">
        <v>92</v>
      </c>
      <c r="N62">
        <v>59.06</v>
      </c>
      <c r="O62">
        <v>123.66562500000001</v>
      </c>
      <c r="P62">
        <v>125.58750000000001</v>
      </c>
      <c r="Q62">
        <v>10.392200000000001</v>
      </c>
      <c r="R62">
        <v>42.390099999999997</v>
      </c>
      <c r="S62">
        <v>22.293600000000001</v>
      </c>
      <c r="T62">
        <v>0</v>
      </c>
      <c r="U62">
        <v>347.625</v>
      </c>
      <c r="V62">
        <v>20.73</v>
      </c>
      <c r="W62">
        <v>33.384999999999998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0</v>
      </c>
      <c r="AL62">
        <v>2.3239999999999998</v>
      </c>
      <c r="AM62">
        <v>0</v>
      </c>
      <c r="AN62">
        <v>0.72694000000000003</v>
      </c>
      <c r="AO62">
        <v>0</v>
      </c>
      <c r="AP62">
        <v>1.9215</v>
      </c>
      <c r="AQ62">
        <v>0</v>
      </c>
      <c r="AR62">
        <v>2.2080000000000002</v>
      </c>
      <c r="AS62">
        <v>4.7081999999999997</v>
      </c>
      <c r="AT62">
        <v>10.103123999999999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2049.2347890000005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533</v>
      </c>
      <c r="L63">
        <v>494</v>
      </c>
      <c r="M63">
        <v>92</v>
      </c>
      <c r="N63">
        <v>59.06</v>
      </c>
      <c r="O63">
        <v>123.66562500000001</v>
      </c>
      <c r="P63">
        <v>125.58750000000001</v>
      </c>
      <c r="Q63">
        <v>10.392200000000001</v>
      </c>
      <c r="R63">
        <v>42.390099999999997</v>
      </c>
      <c r="S63">
        <v>22.293600000000001</v>
      </c>
      <c r="T63">
        <v>0</v>
      </c>
      <c r="U63">
        <v>347.625</v>
      </c>
      <c r="V63">
        <v>20.73</v>
      </c>
      <c r="W63">
        <v>33.384999999999998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0</v>
      </c>
      <c r="AL63">
        <v>2.3239999999999998</v>
      </c>
      <c r="AM63">
        <v>0</v>
      </c>
      <c r="AN63">
        <v>0.72694000000000003</v>
      </c>
      <c r="AO63">
        <v>0</v>
      </c>
      <c r="AP63">
        <v>1.6653</v>
      </c>
      <c r="AQ63">
        <v>0</v>
      </c>
      <c r="AR63">
        <v>2.2080000000000002</v>
      </c>
      <c r="AS63">
        <v>4.7081999999999997</v>
      </c>
      <c r="AT63">
        <v>10.118293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2081.9937580000005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542</v>
      </c>
      <c r="L64">
        <v>559</v>
      </c>
      <c r="M64">
        <v>92</v>
      </c>
      <c r="N64">
        <v>59.06</v>
      </c>
      <c r="O64">
        <v>123.66562500000001</v>
      </c>
      <c r="P64">
        <v>125.58750000000001</v>
      </c>
      <c r="Q64">
        <v>10.392200000000001</v>
      </c>
      <c r="R64">
        <v>42.390099999999997</v>
      </c>
      <c r="S64">
        <v>22.293600000000001</v>
      </c>
      <c r="T64">
        <v>0</v>
      </c>
      <c r="U64">
        <v>347.625</v>
      </c>
      <c r="V64">
        <v>20.73</v>
      </c>
      <c r="W64">
        <v>33.384999999999998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0</v>
      </c>
      <c r="AL64">
        <v>2.3239999999999998</v>
      </c>
      <c r="AM64">
        <v>0</v>
      </c>
      <c r="AN64">
        <v>0.72694000000000003</v>
      </c>
      <c r="AO64">
        <v>0</v>
      </c>
      <c r="AP64">
        <v>1.6653</v>
      </c>
      <c r="AQ64">
        <v>0</v>
      </c>
      <c r="AR64">
        <v>2.2080000000000002</v>
      </c>
      <c r="AS64">
        <v>4.7081999999999997</v>
      </c>
      <c r="AT64">
        <v>10.027175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2155.9026400000007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646.58915100000002</v>
      </c>
      <c r="M65">
        <v>92</v>
      </c>
      <c r="N65">
        <v>59.06</v>
      </c>
      <c r="O65">
        <v>123.66562500000001</v>
      </c>
      <c r="P65">
        <v>125.58750000000001</v>
      </c>
      <c r="Q65">
        <v>10.392200000000001</v>
      </c>
      <c r="R65">
        <v>42.390099999999997</v>
      </c>
      <c r="S65">
        <v>26.3901</v>
      </c>
      <c r="T65">
        <v>0</v>
      </c>
      <c r="U65">
        <v>347.625</v>
      </c>
      <c r="V65">
        <v>20.73</v>
      </c>
      <c r="W65">
        <v>33.384999999999998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0</v>
      </c>
      <c r="AL65">
        <v>2.3239999999999998</v>
      </c>
      <c r="AM65">
        <v>0</v>
      </c>
      <c r="AN65">
        <v>0.72694000000000003</v>
      </c>
      <c r="AO65">
        <v>0</v>
      </c>
      <c r="AP65">
        <v>1.6653</v>
      </c>
      <c r="AQ65">
        <v>15.561</v>
      </c>
      <c r="AR65">
        <v>3.3119999999999998</v>
      </c>
      <c r="AS65">
        <v>4.7081999999999997</v>
      </c>
      <c r="AT65">
        <v>10.103123999999999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2405.4583670000011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652.495</v>
      </c>
      <c r="M66">
        <v>92</v>
      </c>
      <c r="N66">
        <v>59.06</v>
      </c>
      <c r="O66">
        <v>123.66562500000001</v>
      </c>
      <c r="P66">
        <v>125.58750000000001</v>
      </c>
      <c r="Q66">
        <v>10.392200000000001</v>
      </c>
      <c r="R66">
        <v>42.390099999999997</v>
      </c>
      <c r="S66">
        <v>26.3901</v>
      </c>
      <c r="T66">
        <v>0</v>
      </c>
      <c r="U66">
        <v>347.625</v>
      </c>
      <c r="V66">
        <v>20.73</v>
      </c>
      <c r="W66">
        <v>33.384999999999998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0</v>
      </c>
      <c r="AL66">
        <v>2.3239999999999998</v>
      </c>
      <c r="AM66">
        <v>0</v>
      </c>
      <c r="AN66">
        <v>0.72694000000000003</v>
      </c>
      <c r="AO66">
        <v>0</v>
      </c>
      <c r="AP66">
        <v>1.6653</v>
      </c>
      <c r="AQ66">
        <v>31.122</v>
      </c>
      <c r="AR66">
        <v>26.495999999999999</v>
      </c>
      <c r="AS66">
        <v>4.7081999999999997</v>
      </c>
      <c r="AT66">
        <v>10.00667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2450.0127620000007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652.495</v>
      </c>
      <c r="M67">
        <v>92</v>
      </c>
      <c r="N67">
        <v>59.06</v>
      </c>
      <c r="O67">
        <v>123.66562500000001</v>
      </c>
      <c r="P67">
        <v>125.58750000000001</v>
      </c>
      <c r="Q67">
        <v>10.392200000000001</v>
      </c>
      <c r="R67">
        <v>42.390099999999997</v>
      </c>
      <c r="S67">
        <v>26.3901</v>
      </c>
      <c r="T67">
        <v>0</v>
      </c>
      <c r="U67">
        <v>347.625</v>
      </c>
      <c r="V67">
        <v>20.73</v>
      </c>
      <c r="W67">
        <v>33.384999999999998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0</v>
      </c>
      <c r="AL67">
        <v>2.3239999999999998</v>
      </c>
      <c r="AM67">
        <v>0</v>
      </c>
      <c r="AN67">
        <v>0.72694000000000003</v>
      </c>
      <c r="AO67">
        <v>0</v>
      </c>
      <c r="AP67">
        <v>1.6653</v>
      </c>
      <c r="AQ67">
        <v>31.122</v>
      </c>
      <c r="AR67">
        <v>26.495999999999999</v>
      </c>
      <c r="AS67">
        <v>4.7081999999999997</v>
      </c>
      <c r="AT67">
        <v>10.086804000000001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2466.5717480000008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652.495</v>
      </c>
      <c r="M68">
        <v>92</v>
      </c>
      <c r="N68">
        <v>59.06</v>
      </c>
      <c r="O68">
        <v>123.66562500000001</v>
      </c>
      <c r="P68">
        <v>125.58750000000001</v>
      </c>
      <c r="Q68">
        <v>10.392200000000001</v>
      </c>
      <c r="R68">
        <v>42.390099999999997</v>
      </c>
      <c r="S68">
        <v>26.3901</v>
      </c>
      <c r="T68">
        <v>0</v>
      </c>
      <c r="U68">
        <v>347.625</v>
      </c>
      <c r="V68">
        <v>20.73</v>
      </c>
      <c r="W68">
        <v>33.384999999999998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21.36</v>
      </c>
      <c r="AH68">
        <v>17.045999999999999</v>
      </c>
      <c r="AI68">
        <v>0</v>
      </c>
      <c r="AJ68">
        <v>0</v>
      </c>
      <c r="AK68">
        <v>0</v>
      </c>
      <c r="AL68">
        <v>2.3239999999999998</v>
      </c>
      <c r="AM68">
        <v>0</v>
      </c>
      <c r="AN68">
        <v>0.72694000000000003</v>
      </c>
      <c r="AO68">
        <v>0</v>
      </c>
      <c r="AP68">
        <v>1.6653</v>
      </c>
      <c r="AQ68">
        <v>31.122</v>
      </c>
      <c r="AR68">
        <v>4.4160000000000004</v>
      </c>
      <c r="AS68">
        <v>4.7081999999999997</v>
      </c>
      <c r="AT68">
        <v>10.103123999999999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2461.5540680000008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652.495</v>
      </c>
      <c r="M69">
        <v>92</v>
      </c>
      <c r="N69">
        <v>59.06</v>
      </c>
      <c r="O69">
        <v>123.66562500000001</v>
      </c>
      <c r="P69">
        <v>125.58750000000001</v>
      </c>
      <c r="Q69">
        <v>10.392200000000001</v>
      </c>
      <c r="R69">
        <v>42.390099999999997</v>
      </c>
      <c r="S69">
        <v>26.3901</v>
      </c>
      <c r="T69">
        <v>0</v>
      </c>
      <c r="U69">
        <v>347.625</v>
      </c>
      <c r="V69">
        <v>20.73</v>
      </c>
      <c r="W69">
        <v>33.384999999999998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17.045999999999999</v>
      </c>
      <c r="AI69">
        <v>0</v>
      </c>
      <c r="AJ69">
        <v>0</v>
      </c>
      <c r="AK69">
        <v>0</v>
      </c>
      <c r="AL69">
        <v>2.3239999999999998</v>
      </c>
      <c r="AM69">
        <v>0</v>
      </c>
      <c r="AN69">
        <v>0.72694000000000003</v>
      </c>
      <c r="AO69">
        <v>0</v>
      </c>
      <c r="AP69">
        <v>1.6653</v>
      </c>
      <c r="AQ69">
        <v>46.683</v>
      </c>
      <c r="AR69">
        <v>2.2080000000000002</v>
      </c>
      <c r="AS69">
        <v>4.7081999999999997</v>
      </c>
      <c r="AT69">
        <v>12.288084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2477.0920280000005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652.495</v>
      </c>
      <c r="M70">
        <v>92</v>
      </c>
      <c r="N70">
        <v>59.06</v>
      </c>
      <c r="O70">
        <v>123.66562500000001</v>
      </c>
      <c r="P70">
        <v>125.58750000000001</v>
      </c>
      <c r="Q70">
        <v>10.392200000000001</v>
      </c>
      <c r="R70">
        <v>42.390099999999997</v>
      </c>
      <c r="S70">
        <v>26.3901</v>
      </c>
      <c r="T70">
        <v>0</v>
      </c>
      <c r="U70">
        <v>347.625</v>
      </c>
      <c r="V70">
        <v>20.73</v>
      </c>
      <c r="W70">
        <v>33.384999999999998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21.36</v>
      </c>
      <c r="AH70">
        <v>35.985999999999997</v>
      </c>
      <c r="AI70">
        <v>0</v>
      </c>
      <c r="AJ70">
        <v>0</v>
      </c>
      <c r="AK70">
        <v>0</v>
      </c>
      <c r="AL70">
        <v>2.3239999999999998</v>
      </c>
      <c r="AM70">
        <v>0</v>
      </c>
      <c r="AN70">
        <v>0.72694000000000003</v>
      </c>
      <c r="AO70">
        <v>0</v>
      </c>
      <c r="AP70">
        <v>1.6653</v>
      </c>
      <c r="AQ70">
        <v>46.683</v>
      </c>
      <c r="AR70">
        <v>2.2080000000000002</v>
      </c>
      <c r="AS70">
        <v>4.7081999999999997</v>
      </c>
      <c r="AT70">
        <v>14.653798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2498.3977420000006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652.495</v>
      </c>
      <c r="M71">
        <v>92</v>
      </c>
      <c r="N71">
        <v>59.06</v>
      </c>
      <c r="O71">
        <v>123.66562500000001</v>
      </c>
      <c r="P71">
        <v>125.58750000000001</v>
      </c>
      <c r="Q71">
        <v>10.392200000000001</v>
      </c>
      <c r="R71">
        <v>42.390099999999997</v>
      </c>
      <c r="S71">
        <v>26.3901</v>
      </c>
      <c r="T71">
        <v>0</v>
      </c>
      <c r="U71">
        <v>347.625</v>
      </c>
      <c r="V71">
        <v>20.73</v>
      </c>
      <c r="W71">
        <v>33.384999999999998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21.36</v>
      </c>
      <c r="AH71">
        <v>64.396000000000001</v>
      </c>
      <c r="AI71">
        <v>0</v>
      </c>
      <c r="AJ71">
        <v>0</v>
      </c>
      <c r="AK71">
        <v>0</v>
      </c>
      <c r="AL71">
        <v>2.3239999999999998</v>
      </c>
      <c r="AM71">
        <v>0</v>
      </c>
      <c r="AN71">
        <v>0.72694000000000003</v>
      </c>
      <c r="AO71">
        <v>0</v>
      </c>
      <c r="AP71">
        <v>1.7934000000000001</v>
      </c>
      <c r="AQ71">
        <v>46.683</v>
      </c>
      <c r="AR71">
        <v>2.2080000000000002</v>
      </c>
      <c r="AS71">
        <v>4.7081999999999997</v>
      </c>
      <c r="AT71">
        <v>14.999962999999999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2549.588083000001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652.495</v>
      </c>
      <c r="M72">
        <v>92</v>
      </c>
      <c r="N72">
        <v>59.06</v>
      </c>
      <c r="O72">
        <v>123.66562500000001</v>
      </c>
      <c r="P72">
        <v>125.58750000000001</v>
      </c>
      <c r="Q72">
        <v>10.392200000000001</v>
      </c>
      <c r="R72">
        <v>42.390099999999997</v>
      </c>
      <c r="S72">
        <v>26.3901</v>
      </c>
      <c r="T72">
        <v>0</v>
      </c>
      <c r="U72">
        <v>347.625</v>
      </c>
      <c r="V72">
        <v>20.73</v>
      </c>
      <c r="W72">
        <v>33.384999999999998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75.760000000000005</v>
      </c>
      <c r="AI72">
        <v>0</v>
      </c>
      <c r="AJ72">
        <v>0</v>
      </c>
      <c r="AK72">
        <v>0</v>
      </c>
      <c r="AL72">
        <v>2.3239999999999998</v>
      </c>
      <c r="AM72">
        <v>0</v>
      </c>
      <c r="AN72">
        <v>0.72694000000000003</v>
      </c>
      <c r="AO72">
        <v>0</v>
      </c>
      <c r="AP72">
        <v>1.7934000000000001</v>
      </c>
      <c r="AQ72">
        <v>46.683</v>
      </c>
      <c r="AR72">
        <v>2.2080000000000002</v>
      </c>
      <c r="AS72">
        <v>4.7081999999999997</v>
      </c>
      <c r="AT72">
        <v>14.999962999999999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2597.8143710000013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652.495</v>
      </c>
      <c r="M73">
        <v>92</v>
      </c>
      <c r="N73">
        <v>59.06</v>
      </c>
      <c r="O73">
        <v>123.66562500000001</v>
      </c>
      <c r="P73">
        <v>125.58750000000001</v>
      </c>
      <c r="Q73">
        <v>10.392200000000001</v>
      </c>
      <c r="R73">
        <v>42.390099999999997</v>
      </c>
      <c r="S73">
        <v>26.3901</v>
      </c>
      <c r="T73">
        <v>0</v>
      </c>
      <c r="U73">
        <v>347.625</v>
      </c>
      <c r="V73">
        <v>20.73</v>
      </c>
      <c r="W73">
        <v>33.384999999999998</v>
      </c>
      <c r="X73">
        <v>125.88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32.957704</v>
      </c>
      <c r="AF73">
        <v>26.622</v>
      </c>
      <c r="AG73">
        <v>21.36</v>
      </c>
      <c r="AH73">
        <v>93.563599999999994</v>
      </c>
      <c r="AI73">
        <v>3.819</v>
      </c>
      <c r="AJ73">
        <v>0</v>
      </c>
      <c r="AK73">
        <v>0</v>
      </c>
      <c r="AL73">
        <v>12.782</v>
      </c>
      <c r="AM73">
        <v>0</v>
      </c>
      <c r="AN73">
        <v>0.72694000000000003</v>
      </c>
      <c r="AO73">
        <v>0</v>
      </c>
      <c r="AP73">
        <v>1.1529</v>
      </c>
      <c r="AQ73">
        <v>46.683</v>
      </c>
      <c r="AR73">
        <v>2.2080000000000002</v>
      </c>
      <c r="AS73">
        <v>4.7081999999999997</v>
      </c>
      <c r="AT73">
        <v>14.999962999999999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2698.5137390000009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652.495</v>
      </c>
      <c r="M74">
        <v>92</v>
      </c>
      <c r="N74">
        <v>59.06</v>
      </c>
      <c r="O74">
        <v>123.66562500000001</v>
      </c>
      <c r="P74">
        <v>125.58750000000001</v>
      </c>
      <c r="Q74">
        <v>10.392200000000001</v>
      </c>
      <c r="R74">
        <v>42.390099999999997</v>
      </c>
      <c r="S74">
        <v>26.3901</v>
      </c>
      <c r="T74">
        <v>0</v>
      </c>
      <c r="U74">
        <v>347.625</v>
      </c>
      <c r="V74">
        <v>20.73</v>
      </c>
      <c r="W74">
        <v>33.384999999999998</v>
      </c>
      <c r="X74">
        <v>125.88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32.957704</v>
      </c>
      <c r="AF74">
        <v>26.622</v>
      </c>
      <c r="AG74">
        <v>21.36</v>
      </c>
      <c r="AH74">
        <v>116.9545</v>
      </c>
      <c r="AI74">
        <v>16.350411999999999</v>
      </c>
      <c r="AJ74">
        <v>0</v>
      </c>
      <c r="AK74">
        <v>0</v>
      </c>
      <c r="AL74">
        <v>66.814999999999998</v>
      </c>
      <c r="AM74">
        <v>0</v>
      </c>
      <c r="AN74">
        <v>0.72694000000000003</v>
      </c>
      <c r="AO74">
        <v>0</v>
      </c>
      <c r="AP74">
        <v>1.1529</v>
      </c>
      <c r="AQ74">
        <v>46.683</v>
      </c>
      <c r="AR74">
        <v>2.2080000000000002</v>
      </c>
      <c r="AS74">
        <v>4.7081999999999997</v>
      </c>
      <c r="AT74">
        <v>14.999962999999999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2804.4780870000004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652.495</v>
      </c>
      <c r="M75">
        <v>92</v>
      </c>
      <c r="N75">
        <v>59.06</v>
      </c>
      <c r="O75">
        <v>123.66562500000001</v>
      </c>
      <c r="P75">
        <v>125.58750000000001</v>
      </c>
      <c r="Q75">
        <v>10.392200000000001</v>
      </c>
      <c r="R75">
        <v>42.390099999999997</v>
      </c>
      <c r="S75">
        <v>26.3901</v>
      </c>
      <c r="T75">
        <v>0</v>
      </c>
      <c r="U75">
        <v>347.625</v>
      </c>
      <c r="V75">
        <v>20.73</v>
      </c>
      <c r="W75">
        <v>33.384999999999998</v>
      </c>
      <c r="X75">
        <v>125.88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16.350411999999999</v>
      </c>
      <c r="AJ75">
        <v>0</v>
      </c>
      <c r="AK75">
        <v>0</v>
      </c>
      <c r="AL75">
        <v>66.814999999999998</v>
      </c>
      <c r="AM75">
        <v>0</v>
      </c>
      <c r="AN75">
        <v>0.72694000000000003</v>
      </c>
      <c r="AO75">
        <v>0</v>
      </c>
      <c r="AP75">
        <v>1.1529</v>
      </c>
      <c r="AQ75">
        <v>46.683</v>
      </c>
      <c r="AR75">
        <v>2.2080000000000002</v>
      </c>
      <c r="AS75">
        <v>4.7081999999999997</v>
      </c>
      <c r="AT75">
        <v>14.999962999999999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2836.0849870000006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652.495</v>
      </c>
      <c r="M76">
        <v>92</v>
      </c>
      <c r="N76">
        <v>59.06</v>
      </c>
      <c r="O76">
        <v>123.66562500000001</v>
      </c>
      <c r="P76">
        <v>125.58750000000001</v>
      </c>
      <c r="Q76">
        <v>10.392200000000001</v>
      </c>
      <c r="R76">
        <v>42.390099999999997</v>
      </c>
      <c r="S76">
        <v>26.3901</v>
      </c>
      <c r="T76">
        <v>0</v>
      </c>
      <c r="U76">
        <v>347.625</v>
      </c>
      <c r="V76">
        <v>20.73</v>
      </c>
      <c r="W76">
        <v>33.384999999999998</v>
      </c>
      <c r="X76">
        <v>125.88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16.350411999999999</v>
      </c>
      <c r="AJ76">
        <v>0</v>
      </c>
      <c r="AK76">
        <v>0</v>
      </c>
      <c r="AL76">
        <v>66.814999999999998</v>
      </c>
      <c r="AM76">
        <v>0</v>
      </c>
      <c r="AN76">
        <v>0.72694000000000003</v>
      </c>
      <c r="AO76">
        <v>0</v>
      </c>
      <c r="AP76">
        <v>1.1529</v>
      </c>
      <c r="AQ76">
        <v>46.683</v>
      </c>
      <c r="AR76">
        <v>2.2080000000000002</v>
      </c>
      <c r="AS76">
        <v>4.7081999999999997</v>
      </c>
      <c r="AT76">
        <v>14.999962999999999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2840.0349870000009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652.495</v>
      </c>
      <c r="M77">
        <v>92</v>
      </c>
      <c r="N77">
        <v>59.06</v>
      </c>
      <c r="O77">
        <v>123.66562500000001</v>
      </c>
      <c r="P77">
        <v>125.58750000000001</v>
      </c>
      <c r="Q77">
        <v>10.392200000000001</v>
      </c>
      <c r="R77">
        <v>42.390099999999997</v>
      </c>
      <c r="S77">
        <v>26.3901</v>
      </c>
      <c r="T77">
        <v>0</v>
      </c>
      <c r="U77">
        <v>347.625</v>
      </c>
      <c r="V77">
        <v>20.73</v>
      </c>
      <c r="W77">
        <v>33.384999999999998</v>
      </c>
      <c r="X77">
        <v>125.88</v>
      </c>
      <c r="Y77">
        <v>0</v>
      </c>
      <c r="Z77">
        <v>13.041600000000001</v>
      </c>
      <c r="AA77">
        <v>26.07</v>
      </c>
      <c r="AB77">
        <v>26.793299999999999</v>
      </c>
      <c r="AC77">
        <v>15.280799999999999</v>
      </c>
      <c r="AD77">
        <v>27.408107999999999</v>
      </c>
      <c r="AE77">
        <v>32.957704</v>
      </c>
      <c r="AF77">
        <v>26.622</v>
      </c>
      <c r="AG77">
        <v>21.36</v>
      </c>
      <c r="AH77">
        <v>137.315</v>
      </c>
      <c r="AI77">
        <v>16.350411999999999</v>
      </c>
      <c r="AJ77">
        <v>0</v>
      </c>
      <c r="AK77">
        <v>0</v>
      </c>
      <c r="AL77">
        <v>66.814999999999998</v>
      </c>
      <c r="AM77">
        <v>0</v>
      </c>
      <c r="AN77">
        <v>0.72694000000000003</v>
      </c>
      <c r="AO77">
        <v>0</v>
      </c>
      <c r="AP77">
        <v>1.1529</v>
      </c>
      <c r="AQ77">
        <v>46.683</v>
      </c>
      <c r="AR77">
        <v>2.2080000000000002</v>
      </c>
      <c r="AS77">
        <v>4.7081999999999997</v>
      </c>
      <c r="AT77">
        <v>14.999962999999999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2823.2225790000007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652.495</v>
      </c>
      <c r="M78">
        <v>92</v>
      </c>
      <c r="N78">
        <v>59.06</v>
      </c>
      <c r="O78">
        <v>123.66562500000001</v>
      </c>
      <c r="P78">
        <v>125.58750000000001</v>
      </c>
      <c r="Q78">
        <v>10.392200000000001</v>
      </c>
      <c r="R78">
        <v>42.390099999999997</v>
      </c>
      <c r="S78">
        <v>26.3901</v>
      </c>
      <c r="T78">
        <v>0</v>
      </c>
      <c r="U78">
        <v>347.625</v>
      </c>
      <c r="V78">
        <v>20.73</v>
      </c>
      <c r="W78">
        <v>33.384999999999998</v>
      </c>
      <c r="X78">
        <v>125.88</v>
      </c>
      <c r="Y78">
        <v>0</v>
      </c>
      <c r="Z78">
        <v>13.041600000000001</v>
      </c>
      <c r="AA78">
        <v>26.07</v>
      </c>
      <c r="AB78">
        <v>26.793299999999999</v>
      </c>
      <c r="AC78">
        <v>9.6778399999999998</v>
      </c>
      <c r="AD78">
        <v>18.272072000000001</v>
      </c>
      <c r="AE78">
        <v>32.957704</v>
      </c>
      <c r="AF78">
        <v>26.622</v>
      </c>
      <c r="AG78">
        <v>21.36</v>
      </c>
      <c r="AH78">
        <v>115.7234</v>
      </c>
      <c r="AI78">
        <v>16.350411999999999</v>
      </c>
      <c r="AJ78">
        <v>0</v>
      </c>
      <c r="AK78">
        <v>0</v>
      </c>
      <c r="AL78">
        <v>66.814999999999998</v>
      </c>
      <c r="AM78">
        <v>0</v>
      </c>
      <c r="AN78">
        <v>0.72694000000000003</v>
      </c>
      <c r="AO78">
        <v>0</v>
      </c>
      <c r="AP78">
        <v>1.1529</v>
      </c>
      <c r="AQ78">
        <v>46.683</v>
      </c>
      <c r="AR78">
        <v>2.2080000000000002</v>
      </c>
      <c r="AS78">
        <v>4.7081999999999997</v>
      </c>
      <c r="AT78">
        <v>14.999962999999999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2786.8919830000004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652.495</v>
      </c>
      <c r="M79">
        <v>92</v>
      </c>
      <c r="N79">
        <v>59.06</v>
      </c>
      <c r="O79">
        <v>123.66562500000001</v>
      </c>
      <c r="P79">
        <v>125.58750000000001</v>
      </c>
      <c r="Q79">
        <v>10.392200000000001</v>
      </c>
      <c r="R79">
        <v>42.390099999999997</v>
      </c>
      <c r="S79">
        <v>26.3901</v>
      </c>
      <c r="T79">
        <v>0</v>
      </c>
      <c r="U79">
        <v>347.625</v>
      </c>
      <c r="V79">
        <v>20.73</v>
      </c>
      <c r="W79">
        <v>33.384999999999998</v>
      </c>
      <c r="X79">
        <v>125.88</v>
      </c>
      <c r="Y79">
        <v>0</v>
      </c>
      <c r="Z79">
        <v>6.5208000000000004</v>
      </c>
      <c r="AA79">
        <v>26.07</v>
      </c>
      <c r="AB79">
        <v>0</v>
      </c>
      <c r="AC79">
        <v>0</v>
      </c>
      <c r="AD79">
        <v>18.272072000000001</v>
      </c>
      <c r="AE79">
        <v>32.957704</v>
      </c>
      <c r="AF79">
        <v>17.748000000000001</v>
      </c>
      <c r="AG79">
        <v>21.36</v>
      </c>
      <c r="AH79">
        <v>75.760000000000005</v>
      </c>
      <c r="AI79">
        <v>16.350411999999999</v>
      </c>
      <c r="AJ79">
        <v>0</v>
      </c>
      <c r="AK79">
        <v>0</v>
      </c>
      <c r="AL79">
        <v>6.9720000000000004</v>
      </c>
      <c r="AM79">
        <v>0</v>
      </c>
      <c r="AN79">
        <v>0.72694000000000003</v>
      </c>
      <c r="AO79">
        <v>0</v>
      </c>
      <c r="AP79">
        <v>1.1529</v>
      </c>
      <c r="AQ79">
        <v>46.683</v>
      </c>
      <c r="AR79">
        <v>2.2080000000000002</v>
      </c>
      <c r="AS79">
        <v>4.7081999999999997</v>
      </c>
      <c r="AT79">
        <v>14.999962999999999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2635.2196430000013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652.495</v>
      </c>
      <c r="M80">
        <v>92</v>
      </c>
      <c r="N80">
        <v>59.06</v>
      </c>
      <c r="O80">
        <v>123.66562500000001</v>
      </c>
      <c r="P80">
        <v>125.58750000000001</v>
      </c>
      <c r="Q80">
        <v>10.392200000000001</v>
      </c>
      <c r="R80">
        <v>42.390099999999997</v>
      </c>
      <c r="S80">
        <v>26.3901</v>
      </c>
      <c r="T80">
        <v>0</v>
      </c>
      <c r="U80">
        <v>347.625</v>
      </c>
      <c r="V80">
        <v>20.73</v>
      </c>
      <c r="W80">
        <v>33.384999999999998</v>
      </c>
      <c r="X80">
        <v>125.88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9.1149000000000004</v>
      </c>
      <c r="AE80">
        <v>16.478852</v>
      </c>
      <c r="AF80">
        <v>8.8740000000000006</v>
      </c>
      <c r="AG80">
        <v>21.36</v>
      </c>
      <c r="AH80">
        <v>56.82</v>
      </c>
      <c r="AI80">
        <v>3.819</v>
      </c>
      <c r="AJ80">
        <v>0</v>
      </c>
      <c r="AK80">
        <v>0</v>
      </c>
      <c r="AL80">
        <v>2.3239999999999998</v>
      </c>
      <c r="AM80">
        <v>0</v>
      </c>
      <c r="AN80">
        <v>0.72694000000000003</v>
      </c>
      <c r="AO80">
        <v>0</v>
      </c>
      <c r="AP80">
        <v>1.1529</v>
      </c>
      <c r="AQ80">
        <v>46.683</v>
      </c>
      <c r="AR80">
        <v>3.8639999999999999</v>
      </c>
      <c r="AS80">
        <v>4.7081999999999997</v>
      </c>
      <c r="AT80">
        <v>14.999962999999999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2554.2255670000009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652.495</v>
      </c>
      <c r="M81">
        <v>92</v>
      </c>
      <c r="N81">
        <v>59.06</v>
      </c>
      <c r="O81">
        <v>123.66562500000001</v>
      </c>
      <c r="P81">
        <v>125.58750000000001</v>
      </c>
      <c r="Q81">
        <v>10.392200000000001</v>
      </c>
      <c r="R81">
        <v>42.390099999999997</v>
      </c>
      <c r="S81">
        <v>26.3901</v>
      </c>
      <c r="T81">
        <v>0</v>
      </c>
      <c r="U81">
        <v>347.625</v>
      </c>
      <c r="V81">
        <v>20.73</v>
      </c>
      <c r="W81">
        <v>33.384999999999998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37.880000000000003</v>
      </c>
      <c r="AI81">
        <v>0</v>
      </c>
      <c r="AJ81">
        <v>0</v>
      </c>
      <c r="AK81">
        <v>0</v>
      </c>
      <c r="AL81">
        <v>2.3239999999999998</v>
      </c>
      <c r="AM81">
        <v>0</v>
      </c>
      <c r="AN81">
        <v>0.72694000000000003</v>
      </c>
      <c r="AO81">
        <v>0</v>
      </c>
      <c r="AP81">
        <v>1.1529</v>
      </c>
      <c r="AQ81">
        <v>46.683</v>
      </c>
      <c r="AR81">
        <v>36.432000000000002</v>
      </c>
      <c r="AS81">
        <v>4.7081999999999997</v>
      </c>
      <c r="AT81">
        <v>13.147368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2545.3377120000005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652.495</v>
      </c>
      <c r="M82">
        <v>92</v>
      </c>
      <c r="N82">
        <v>59.06</v>
      </c>
      <c r="O82">
        <v>123.66562500000001</v>
      </c>
      <c r="P82">
        <v>125.58750000000001</v>
      </c>
      <c r="Q82">
        <v>10.392200000000001</v>
      </c>
      <c r="R82">
        <v>42.390099999999997</v>
      </c>
      <c r="S82">
        <v>26.3901</v>
      </c>
      <c r="T82">
        <v>0</v>
      </c>
      <c r="U82">
        <v>347.625</v>
      </c>
      <c r="V82">
        <v>20.73</v>
      </c>
      <c r="W82">
        <v>33.384999999999998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18.940000000000001</v>
      </c>
      <c r="AI82">
        <v>0</v>
      </c>
      <c r="AJ82">
        <v>0</v>
      </c>
      <c r="AK82">
        <v>0</v>
      </c>
      <c r="AL82">
        <v>2.3239999999999998</v>
      </c>
      <c r="AM82">
        <v>0</v>
      </c>
      <c r="AN82">
        <v>0.72694000000000003</v>
      </c>
      <c r="AO82">
        <v>0</v>
      </c>
      <c r="AP82">
        <v>1.1529</v>
      </c>
      <c r="AQ82">
        <v>46.683</v>
      </c>
      <c r="AR82">
        <v>36.432000000000002</v>
      </c>
      <c r="AS82">
        <v>4.7081999999999997</v>
      </c>
      <c r="AT82">
        <v>11.389866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2518.3202100000003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652.495</v>
      </c>
      <c r="M83">
        <v>92</v>
      </c>
      <c r="N83">
        <v>59.06</v>
      </c>
      <c r="O83">
        <v>123.66562500000001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347.625</v>
      </c>
      <c r="V83">
        <v>20.73</v>
      </c>
      <c r="W83">
        <v>33.384999999999998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18.940000000000001</v>
      </c>
      <c r="AI83">
        <v>0</v>
      </c>
      <c r="AJ83">
        <v>0</v>
      </c>
      <c r="AK83">
        <v>0</v>
      </c>
      <c r="AL83">
        <v>2.3239999999999998</v>
      </c>
      <c r="AM83">
        <v>0</v>
      </c>
      <c r="AN83">
        <v>0.72694000000000003</v>
      </c>
      <c r="AO83">
        <v>0</v>
      </c>
      <c r="AP83">
        <v>6.2769000000000004</v>
      </c>
      <c r="AQ83">
        <v>46.683</v>
      </c>
      <c r="AR83">
        <v>4.968</v>
      </c>
      <c r="AS83">
        <v>8.3402399999999997</v>
      </c>
      <c r="AT83">
        <v>10.092662000000001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2487.9620460000006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652.495</v>
      </c>
      <c r="M84">
        <v>92</v>
      </c>
      <c r="N84">
        <v>59.06</v>
      </c>
      <c r="O84">
        <v>123.66562500000001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347.625</v>
      </c>
      <c r="V84">
        <v>20.73</v>
      </c>
      <c r="W84">
        <v>33.384999999999998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0</v>
      </c>
      <c r="AL84">
        <v>2.3239999999999998</v>
      </c>
      <c r="AM84">
        <v>0</v>
      </c>
      <c r="AN84">
        <v>0.72694000000000003</v>
      </c>
      <c r="AO84">
        <v>0</v>
      </c>
      <c r="AP84">
        <v>6.2769000000000004</v>
      </c>
      <c r="AQ84">
        <v>46.683</v>
      </c>
      <c r="AR84">
        <v>3.3119999999999998</v>
      </c>
      <c r="AS84">
        <v>8.3402399999999997</v>
      </c>
      <c r="AT84">
        <v>10.103123999999999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2467.3765080000007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652.495</v>
      </c>
      <c r="M85">
        <v>92</v>
      </c>
      <c r="N85">
        <v>59.06</v>
      </c>
      <c r="O85">
        <v>123.66562500000001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347.625</v>
      </c>
      <c r="V85">
        <v>20.73</v>
      </c>
      <c r="W85">
        <v>33.384999999999998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0</v>
      </c>
      <c r="AL85">
        <v>2.3239999999999998</v>
      </c>
      <c r="AM85">
        <v>0</v>
      </c>
      <c r="AN85">
        <v>0.72694000000000003</v>
      </c>
      <c r="AO85">
        <v>0</v>
      </c>
      <c r="AP85">
        <v>6.2769000000000004</v>
      </c>
      <c r="AQ85">
        <v>46.683</v>
      </c>
      <c r="AR85">
        <v>3.3119999999999998</v>
      </c>
      <c r="AS85">
        <v>4.7081999999999997</v>
      </c>
      <c r="AT85">
        <v>10.103123999999999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2463.7444680000008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652.495</v>
      </c>
      <c r="M86">
        <v>92</v>
      </c>
      <c r="N86">
        <v>59.06</v>
      </c>
      <c r="O86">
        <v>123.66562500000001</v>
      </c>
      <c r="P86">
        <v>125.58750000000001</v>
      </c>
      <c r="Q86">
        <v>10.56</v>
      </c>
      <c r="R86">
        <v>42.390099999999997</v>
      </c>
      <c r="S86">
        <v>26.3901</v>
      </c>
      <c r="T86">
        <v>0</v>
      </c>
      <c r="U86">
        <v>347.625</v>
      </c>
      <c r="V86">
        <v>20.73</v>
      </c>
      <c r="W86">
        <v>33.384999999999998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0</v>
      </c>
      <c r="AL86">
        <v>2.3239999999999998</v>
      </c>
      <c r="AM86">
        <v>0</v>
      </c>
      <c r="AN86">
        <v>0.72694000000000003</v>
      </c>
      <c r="AO86">
        <v>0</v>
      </c>
      <c r="AP86">
        <v>6.2769000000000004</v>
      </c>
      <c r="AQ86">
        <v>46.683</v>
      </c>
      <c r="AR86">
        <v>3.3119999999999998</v>
      </c>
      <c r="AS86">
        <v>4.7081999999999997</v>
      </c>
      <c r="AT86">
        <v>10.103123999999999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2463.7444680000008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591.61500000000001</v>
      </c>
      <c r="L87">
        <v>559</v>
      </c>
      <c r="M87">
        <v>92</v>
      </c>
      <c r="N87">
        <v>59.06</v>
      </c>
      <c r="O87">
        <v>123.66562500000001</v>
      </c>
      <c r="P87">
        <v>125.58750000000001</v>
      </c>
      <c r="Q87">
        <v>10.3202</v>
      </c>
      <c r="R87">
        <v>42.390099999999997</v>
      </c>
      <c r="S87">
        <v>22.293600000000001</v>
      </c>
      <c r="T87">
        <v>0</v>
      </c>
      <c r="U87">
        <v>347.625</v>
      </c>
      <c r="V87">
        <v>20.73</v>
      </c>
      <c r="W87">
        <v>33.384999999999998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0</v>
      </c>
      <c r="AL87">
        <v>2.3239999999999998</v>
      </c>
      <c r="AM87">
        <v>0</v>
      </c>
      <c r="AN87">
        <v>0.72694000000000003</v>
      </c>
      <c r="AO87">
        <v>0</v>
      </c>
      <c r="AP87">
        <v>0.89670000000000005</v>
      </c>
      <c r="AQ87">
        <v>46.683</v>
      </c>
      <c r="AR87">
        <v>3.3119999999999998</v>
      </c>
      <c r="AS87">
        <v>4.7081999999999997</v>
      </c>
      <c r="AT87">
        <v>10.103123999999999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2269.0188410000001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591.61500000000001</v>
      </c>
      <c r="L88">
        <v>474</v>
      </c>
      <c r="M88">
        <v>92</v>
      </c>
      <c r="N88">
        <v>59.06</v>
      </c>
      <c r="O88">
        <v>123.66562500000001</v>
      </c>
      <c r="P88">
        <v>125.58750000000001</v>
      </c>
      <c r="Q88">
        <v>9.1379999999999999</v>
      </c>
      <c r="R88">
        <v>42.390099999999997</v>
      </c>
      <c r="S88">
        <v>18.590499999999999</v>
      </c>
      <c r="T88">
        <v>0</v>
      </c>
      <c r="U88">
        <v>347.625</v>
      </c>
      <c r="V88">
        <v>20.73</v>
      </c>
      <c r="W88">
        <v>33.384999999999998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0</v>
      </c>
      <c r="AL88">
        <v>2.3239999999999998</v>
      </c>
      <c r="AM88">
        <v>0</v>
      </c>
      <c r="AN88">
        <v>0.72694000000000003</v>
      </c>
      <c r="AO88">
        <v>0</v>
      </c>
      <c r="AP88">
        <v>0.89670000000000005</v>
      </c>
      <c r="AQ88">
        <v>46.683</v>
      </c>
      <c r="AR88">
        <v>3.3119999999999998</v>
      </c>
      <c r="AS88">
        <v>4.7081999999999997</v>
      </c>
      <c r="AT88">
        <v>10.103123999999999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2179.1335410000002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591.61500000000001</v>
      </c>
      <c r="L89">
        <v>372</v>
      </c>
      <c r="M89">
        <v>92</v>
      </c>
      <c r="N89">
        <v>59.06</v>
      </c>
      <c r="O89">
        <v>123.66562500000001</v>
      </c>
      <c r="P89">
        <v>125.58750000000001</v>
      </c>
      <c r="Q89">
        <v>9.1379999999999999</v>
      </c>
      <c r="R89">
        <v>42.390099999999997</v>
      </c>
      <c r="S89">
        <v>18.590499999999999</v>
      </c>
      <c r="T89">
        <v>0</v>
      </c>
      <c r="U89">
        <v>347.625</v>
      </c>
      <c r="V89">
        <v>20.73</v>
      </c>
      <c r="W89">
        <v>33.384999999999998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0</v>
      </c>
      <c r="AL89">
        <v>2.3239999999999998</v>
      </c>
      <c r="AM89">
        <v>0</v>
      </c>
      <c r="AN89">
        <v>0.72694000000000003</v>
      </c>
      <c r="AO89">
        <v>0</v>
      </c>
      <c r="AP89">
        <v>1.1529</v>
      </c>
      <c r="AQ89">
        <v>31.122</v>
      </c>
      <c r="AR89">
        <v>3.3119999999999998</v>
      </c>
      <c r="AS89">
        <v>4.7081999999999997</v>
      </c>
      <c r="AT89">
        <v>10.103123999999999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2061.8287410000003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591.61500000000001</v>
      </c>
      <c r="L90">
        <v>372</v>
      </c>
      <c r="M90">
        <v>92</v>
      </c>
      <c r="N90">
        <v>59.06</v>
      </c>
      <c r="O90">
        <v>123.66562500000001</v>
      </c>
      <c r="P90">
        <v>125.58750000000001</v>
      </c>
      <c r="Q90">
        <v>9.1379999999999999</v>
      </c>
      <c r="R90">
        <v>42.390099999999997</v>
      </c>
      <c r="S90">
        <v>18.590499999999999</v>
      </c>
      <c r="T90">
        <v>0</v>
      </c>
      <c r="U90">
        <v>347.625</v>
      </c>
      <c r="V90">
        <v>20.73</v>
      </c>
      <c r="W90">
        <v>33.384999999999998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0</v>
      </c>
      <c r="AL90">
        <v>2.3239999999999998</v>
      </c>
      <c r="AM90">
        <v>0</v>
      </c>
      <c r="AN90">
        <v>0.72694000000000003</v>
      </c>
      <c r="AO90">
        <v>0</v>
      </c>
      <c r="AP90">
        <v>1.1529</v>
      </c>
      <c r="AQ90">
        <v>15.561</v>
      </c>
      <c r="AR90">
        <v>3.3119999999999998</v>
      </c>
      <c r="AS90">
        <v>4.7081999999999997</v>
      </c>
      <c r="AT90">
        <v>10.103123999999999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2046.2677409999999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532</v>
      </c>
      <c r="L91">
        <v>361.16500000000002</v>
      </c>
      <c r="M91">
        <v>92</v>
      </c>
      <c r="N91">
        <v>59.06</v>
      </c>
      <c r="O91">
        <v>123.66562500000001</v>
      </c>
      <c r="P91">
        <v>125.58750000000001</v>
      </c>
      <c r="Q91">
        <v>9.1379999999999999</v>
      </c>
      <c r="R91">
        <v>38.397072999999999</v>
      </c>
      <c r="S91">
        <v>18.590499999999999</v>
      </c>
      <c r="T91">
        <v>0</v>
      </c>
      <c r="U91">
        <v>357.75</v>
      </c>
      <c r="V91">
        <v>17.862971999999999</v>
      </c>
      <c r="W91">
        <v>28.908999999999999</v>
      </c>
      <c r="X91">
        <v>125.88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0</v>
      </c>
      <c r="AL91">
        <v>2.3239999999999998</v>
      </c>
      <c r="AM91">
        <v>0</v>
      </c>
      <c r="AN91">
        <v>0.72694000000000003</v>
      </c>
      <c r="AO91">
        <v>0</v>
      </c>
      <c r="AP91">
        <v>1.1529</v>
      </c>
      <c r="AQ91">
        <v>15.561</v>
      </c>
      <c r="AR91">
        <v>3.3119999999999998</v>
      </c>
      <c r="AS91">
        <v>4.7081999999999997</v>
      </c>
      <c r="AT91">
        <v>10.06766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1974.5712219999998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482</v>
      </c>
      <c r="L92">
        <v>361.16500000000002</v>
      </c>
      <c r="M92">
        <v>92</v>
      </c>
      <c r="N92">
        <v>59.06</v>
      </c>
      <c r="O92">
        <v>123.66562500000001</v>
      </c>
      <c r="P92">
        <v>125.58750000000001</v>
      </c>
      <c r="Q92">
        <v>9.1379999999999999</v>
      </c>
      <c r="R92">
        <v>31.007994</v>
      </c>
      <c r="S92">
        <v>18.590499999999999</v>
      </c>
      <c r="T92">
        <v>0</v>
      </c>
      <c r="U92">
        <v>372.554687</v>
      </c>
      <c r="V92">
        <v>13.120034</v>
      </c>
      <c r="W92">
        <v>28.908999999999999</v>
      </c>
      <c r="X92">
        <v>125.88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0</v>
      </c>
      <c r="AL92">
        <v>2.3239999999999998</v>
      </c>
      <c r="AM92">
        <v>0</v>
      </c>
      <c r="AN92">
        <v>0.72694000000000003</v>
      </c>
      <c r="AO92">
        <v>0</v>
      </c>
      <c r="AP92">
        <v>1.1529</v>
      </c>
      <c r="AQ92">
        <v>0</v>
      </c>
      <c r="AR92">
        <v>3.3119999999999998</v>
      </c>
      <c r="AS92">
        <v>4.7081999999999997</v>
      </c>
      <c r="AT92">
        <v>10.059709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1895.1960890000005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432</v>
      </c>
      <c r="L93">
        <v>361.16500000000002</v>
      </c>
      <c r="M93">
        <v>92</v>
      </c>
      <c r="N93">
        <v>59.06</v>
      </c>
      <c r="O93">
        <v>123.66562500000001</v>
      </c>
      <c r="P93">
        <v>125.58750000000001</v>
      </c>
      <c r="Q93">
        <v>9.1379999999999999</v>
      </c>
      <c r="R93">
        <v>26.617699999999999</v>
      </c>
      <c r="S93">
        <v>18.590499999999999</v>
      </c>
      <c r="T93">
        <v>0</v>
      </c>
      <c r="U93">
        <v>386.124999</v>
      </c>
      <c r="V93">
        <v>11.1046</v>
      </c>
      <c r="W93">
        <v>28.908999999999999</v>
      </c>
      <c r="X93">
        <v>115.71547200000001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0</v>
      </c>
      <c r="AL93">
        <v>2.3239999999999998</v>
      </c>
      <c r="AM93">
        <v>0</v>
      </c>
      <c r="AN93">
        <v>0.72694000000000003</v>
      </c>
      <c r="AO93">
        <v>0</v>
      </c>
      <c r="AP93">
        <v>1.1529</v>
      </c>
      <c r="AQ93">
        <v>0</v>
      </c>
      <c r="AR93">
        <v>3.3119999999999998</v>
      </c>
      <c r="AS93">
        <v>4.7081999999999997</v>
      </c>
      <c r="AT93">
        <v>10.080840999999999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1842.2172770000002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432</v>
      </c>
      <c r="L94">
        <v>361.16500000000002</v>
      </c>
      <c r="M94">
        <v>92</v>
      </c>
      <c r="N94">
        <v>59.06</v>
      </c>
      <c r="O94">
        <v>123.66562500000001</v>
      </c>
      <c r="P94">
        <v>125.58750000000001</v>
      </c>
      <c r="Q94">
        <v>9.1379999999999999</v>
      </c>
      <c r="R94">
        <v>26.617699999999999</v>
      </c>
      <c r="S94">
        <v>18.590499999999999</v>
      </c>
      <c r="T94">
        <v>0</v>
      </c>
      <c r="U94">
        <v>394.468749</v>
      </c>
      <c r="V94">
        <v>11.1046</v>
      </c>
      <c r="W94">
        <v>28.908999999999999</v>
      </c>
      <c r="X94">
        <v>109.90649999999999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0</v>
      </c>
      <c r="AL94">
        <v>2.3239999999999998</v>
      </c>
      <c r="AM94">
        <v>0</v>
      </c>
      <c r="AN94">
        <v>0.72694000000000003</v>
      </c>
      <c r="AO94">
        <v>0</v>
      </c>
      <c r="AP94">
        <v>1.1529</v>
      </c>
      <c r="AQ94">
        <v>0</v>
      </c>
      <c r="AR94">
        <v>3.3119999999999998</v>
      </c>
      <c r="AS94">
        <v>4.7081999999999997</v>
      </c>
      <c r="AT94">
        <v>10.020479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1844.6916930000002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382</v>
      </c>
      <c r="L95">
        <v>361.16500000000002</v>
      </c>
      <c r="M95">
        <v>92</v>
      </c>
      <c r="N95">
        <v>59.06</v>
      </c>
      <c r="O95">
        <v>123.66562500000001</v>
      </c>
      <c r="P95">
        <v>125.58750000000001</v>
      </c>
      <c r="Q95">
        <v>9.1379999999999999</v>
      </c>
      <c r="R95">
        <v>26.617699999999999</v>
      </c>
      <c r="S95">
        <v>18.590499999999999</v>
      </c>
      <c r="T95">
        <v>0</v>
      </c>
      <c r="U95">
        <v>402.343749</v>
      </c>
      <c r="V95">
        <v>11.1046</v>
      </c>
      <c r="W95">
        <v>28.908999999999999</v>
      </c>
      <c r="X95">
        <v>109.90649999999999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0</v>
      </c>
      <c r="AL95">
        <v>2.3239999999999998</v>
      </c>
      <c r="AM95">
        <v>0</v>
      </c>
      <c r="AN95">
        <v>0.72694000000000003</v>
      </c>
      <c r="AO95">
        <v>0</v>
      </c>
      <c r="AP95">
        <v>1.1529</v>
      </c>
      <c r="AQ95">
        <v>0</v>
      </c>
      <c r="AR95">
        <v>3.3119999999999998</v>
      </c>
      <c r="AS95">
        <v>4.7081999999999997</v>
      </c>
      <c r="AT95">
        <v>10.103123999999999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1802.6493379999997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</v>
      </c>
      <c r="L96">
        <v>354.74</v>
      </c>
      <c r="M96">
        <v>92</v>
      </c>
      <c r="N96">
        <v>59.06</v>
      </c>
      <c r="O96">
        <v>123.66562500000001</v>
      </c>
      <c r="P96">
        <v>125.58750000000001</v>
      </c>
      <c r="Q96">
        <v>6.5</v>
      </c>
      <c r="R96">
        <v>17</v>
      </c>
      <c r="S96">
        <v>12</v>
      </c>
      <c r="T96">
        <v>0</v>
      </c>
      <c r="U96">
        <v>409.499999</v>
      </c>
      <c r="V96">
        <v>5</v>
      </c>
      <c r="W96">
        <v>28.908999999999999</v>
      </c>
      <c r="X96">
        <v>109.90649999999999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0</v>
      </c>
      <c r="AL96">
        <v>2.3239999999999998</v>
      </c>
      <c r="AM96">
        <v>0</v>
      </c>
      <c r="AN96">
        <v>0.72694000000000003</v>
      </c>
      <c r="AO96">
        <v>0</v>
      </c>
      <c r="AP96">
        <v>1.1529</v>
      </c>
      <c r="AQ96">
        <v>0</v>
      </c>
      <c r="AR96">
        <v>4.4160000000000004</v>
      </c>
      <c r="AS96">
        <v>4.7081999999999997</v>
      </c>
      <c r="AT96">
        <v>10.069334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1749.4999980000002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352</v>
      </c>
      <c r="L97">
        <v>354.74</v>
      </c>
      <c r="M97">
        <v>68.2256</v>
      </c>
      <c r="N97">
        <v>59.06</v>
      </c>
      <c r="O97">
        <v>123.66562500000001</v>
      </c>
      <c r="P97">
        <v>125.58750000000001</v>
      </c>
      <c r="Q97">
        <v>6.5</v>
      </c>
      <c r="R97">
        <v>17</v>
      </c>
      <c r="S97">
        <v>12</v>
      </c>
      <c r="T97">
        <v>0</v>
      </c>
      <c r="U97">
        <v>414.624999</v>
      </c>
      <c r="V97">
        <v>5</v>
      </c>
      <c r="W97">
        <v>20.2441</v>
      </c>
      <c r="X97">
        <v>86.906384000000003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0</v>
      </c>
      <c r="AL97">
        <v>2.3239999999999998</v>
      </c>
      <c r="AM97">
        <v>0</v>
      </c>
      <c r="AN97">
        <v>0.72694000000000003</v>
      </c>
      <c r="AO97">
        <v>0</v>
      </c>
      <c r="AP97">
        <v>1.1529</v>
      </c>
      <c r="AQ97">
        <v>0</v>
      </c>
      <c r="AR97">
        <v>36.432000000000002</v>
      </c>
      <c r="AS97">
        <v>4.7081999999999997</v>
      </c>
      <c r="AT97">
        <v>10.034916000000001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1731.1671639999997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352</v>
      </c>
      <c r="L98">
        <v>354.74</v>
      </c>
      <c r="M98">
        <v>53.2256</v>
      </c>
      <c r="N98">
        <v>59.06</v>
      </c>
      <c r="O98">
        <v>123.66562500000001</v>
      </c>
      <c r="P98">
        <v>125.58750000000001</v>
      </c>
      <c r="Q98">
        <v>6.5</v>
      </c>
      <c r="R98">
        <v>17</v>
      </c>
      <c r="S98">
        <v>12</v>
      </c>
      <c r="T98">
        <v>0</v>
      </c>
      <c r="U98">
        <v>415.125</v>
      </c>
      <c r="V98">
        <v>5</v>
      </c>
      <c r="W98">
        <v>20.2441</v>
      </c>
      <c r="X98">
        <v>84.62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0</v>
      </c>
      <c r="AL98">
        <v>2.3239999999999998</v>
      </c>
      <c r="AM98">
        <v>0</v>
      </c>
      <c r="AN98">
        <v>0.72694000000000003</v>
      </c>
      <c r="AO98">
        <v>0</v>
      </c>
      <c r="AP98">
        <v>1.1529</v>
      </c>
      <c r="AQ98">
        <v>0</v>
      </c>
      <c r="AR98">
        <v>36.432000000000002</v>
      </c>
      <c r="AS98">
        <v>4.7081999999999997</v>
      </c>
      <c r="AT98">
        <v>10.087536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1714.433401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13.31353855975</v>
      </c>
      <c r="L99">
        <f t="shared" si="2"/>
        <v>12.694351037750012</v>
      </c>
      <c r="M99">
        <f t="shared" si="2"/>
        <v>2.1585883999999997</v>
      </c>
      <c r="N99">
        <f t="shared" si="2"/>
        <v>1.4174400000000018</v>
      </c>
      <c r="O99">
        <f t="shared" si="2"/>
        <v>2.9679749999999947</v>
      </c>
      <c r="P99">
        <f t="shared" si="2"/>
        <v>3.0012858999999947</v>
      </c>
      <c r="Q99">
        <f t="shared" si="2"/>
        <v>0.23008059900000014</v>
      </c>
      <c r="R99">
        <f t="shared" si="2"/>
        <v>0.84304759575000066</v>
      </c>
      <c r="S99">
        <f t="shared" si="2"/>
        <v>0.50526645625000022</v>
      </c>
      <c r="T99">
        <f t="shared" si="2"/>
        <v>0</v>
      </c>
      <c r="U99">
        <f t="shared" si="2"/>
        <v>8.3884730455000014</v>
      </c>
      <c r="V99">
        <f t="shared" si="2"/>
        <v>0.39283373750000017</v>
      </c>
      <c r="W99">
        <f t="shared" si="2"/>
        <v>0.70518663325000086</v>
      </c>
      <c r="X99">
        <f t="shared" si="2"/>
        <v>2.6597885609999978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0.11743063499999996</v>
      </c>
      <c r="AC99">
        <f t="shared" si="2"/>
        <v>7.985173000000001E-2</v>
      </c>
      <c r="AD99">
        <f t="shared" si="2"/>
        <v>9.3639084999999983E-2</v>
      </c>
      <c r="AE99">
        <f t="shared" si="2"/>
        <v>0.30485876199999984</v>
      </c>
      <c r="AF99">
        <f t="shared" si="2"/>
        <v>0.27509400000000028</v>
      </c>
      <c r="AG99">
        <f t="shared" si="2"/>
        <v>0.51263999999999899</v>
      </c>
      <c r="AH99">
        <f t="shared" si="2"/>
        <v>0.58704530000000021</v>
      </c>
      <c r="AI99">
        <f t="shared" si="2"/>
        <v>4.8782633000000006E-2</v>
      </c>
      <c r="AJ99">
        <f t="shared" si="2"/>
        <v>0</v>
      </c>
      <c r="AK99">
        <f t="shared" si="2"/>
        <v>0.10964160000000001</v>
      </c>
      <c r="AL99">
        <f t="shared" si="2"/>
        <v>0.25244449999999946</v>
      </c>
      <c r="AM99">
        <f t="shared" si="2"/>
        <v>0</v>
      </c>
      <c r="AN99">
        <f t="shared" si="2"/>
        <v>1.6786574999999984E-2</v>
      </c>
      <c r="AO99">
        <f t="shared" si="2"/>
        <v>0</v>
      </c>
      <c r="AP99">
        <f t="shared" si="2"/>
        <v>3.7597349999999988E-2</v>
      </c>
      <c r="AQ99">
        <f t="shared" si="2"/>
        <v>0.50010974999999991</v>
      </c>
      <c r="AR99">
        <f t="shared" si="2"/>
        <v>0.15594000000000025</v>
      </c>
      <c r="AS99">
        <f t="shared" si="2"/>
        <v>0.14524796999999992</v>
      </c>
      <c r="AT99">
        <f t="shared" si="2"/>
        <v>0.25591078149999991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52.902531157249989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350.89600000000002</v>
      </c>
      <c r="L3">
        <v>345.11200000000002</v>
      </c>
      <c r="M3">
        <v>56.129477999999999</v>
      </c>
      <c r="N3">
        <v>56.933840000000004</v>
      </c>
      <c r="O3">
        <v>119.213662</v>
      </c>
      <c r="P3">
        <v>108.71355800000001</v>
      </c>
      <c r="Q3">
        <v>7.23</v>
      </c>
      <c r="R3">
        <v>17.352</v>
      </c>
      <c r="S3">
        <v>11.568</v>
      </c>
      <c r="T3">
        <v>0</v>
      </c>
      <c r="U3">
        <v>330.77249999999998</v>
      </c>
      <c r="V3">
        <v>10.859845999999999</v>
      </c>
      <c r="W3">
        <v>18.160989000000001</v>
      </c>
      <c r="X3">
        <v>74.660033999999996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8.5545360000000006</v>
      </c>
      <c r="AG3">
        <v>20.59104</v>
      </c>
      <c r="AH3">
        <v>0</v>
      </c>
      <c r="AI3">
        <v>0</v>
      </c>
      <c r="AJ3">
        <v>0</v>
      </c>
      <c r="AK3">
        <v>52.847251</v>
      </c>
      <c r="AL3">
        <v>2.2403360000000001</v>
      </c>
      <c r="AM3">
        <v>0</v>
      </c>
      <c r="AN3">
        <v>0.68232899999999996</v>
      </c>
      <c r="AO3">
        <v>0</v>
      </c>
      <c r="AP3">
        <v>0.74092999999999998</v>
      </c>
      <c r="AQ3">
        <v>0</v>
      </c>
      <c r="AR3">
        <v>2.1285120000000002</v>
      </c>
      <c r="AS3">
        <v>16.079982999999999</v>
      </c>
      <c r="AT3">
        <v>9.64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1621.1068240000004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350.89600000000002</v>
      </c>
      <c r="L4">
        <v>345.11200000000002</v>
      </c>
      <c r="M4">
        <v>56.129477999999999</v>
      </c>
      <c r="N4">
        <v>56.933840000000004</v>
      </c>
      <c r="O4">
        <v>119.213662</v>
      </c>
      <c r="P4">
        <v>108.71355800000001</v>
      </c>
      <c r="Q4">
        <v>7.23</v>
      </c>
      <c r="R4">
        <v>17.352</v>
      </c>
      <c r="S4">
        <v>11.568</v>
      </c>
      <c r="T4">
        <v>0</v>
      </c>
      <c r="U4">
        <v>330.77249999999998</v>
      </c>
      <c r="V4">
        <v>10.859845999999999</v>
      </c>
      <c r="W4">
        <v>18.160989000000001</v>
      </c>
      <c r="X4">
        <v>69.382453999999996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8.5545360000000006</v>
      </c>
      <c r="AG4">
        <v>20.59104</v>
      </c>
      <c r="AH4">
        <v>0</v>
      </c>
      <c r="AI4">
        <v>0</v>
      </c>
      <c r="AJ4">
        <v>0</v>
      </c>
      <c r="AK4">
        <v>52.847251</v>
      </c>
      <c r="AL4">
        <v>2.2403360000000001</v>
      </c>
      <c r="AM4">
        <v>0</v>
      </c>
      <c r="AN4">
        <v>0.68232899999999996</v>
      </c>
      <c r="AO4">
        <v>0</v>
      </c>
      <c r="AP4">
        <v>0.74092999999999998</v>
      </c>
      <c r="AQ4">
        <v>0</v>
      </c>
      <c r="AR4">
        <v>2.1285120000000002</v>
      </c>
      <c r="AS4">
        <v>16.079982999999999</v>
      </c>
      <c r="AT4">
        <v>9.64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1615.8292440000005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350.89600000000002</v>
      </c>
      <c r="L5">
        <v>345.11200000000002</v>
      </c>
      <c r="M5">
        <v>56.129477999999999</v>
      </c>
      <c r="N5">
        <v>56.933840000000004</v>
      </c>
      <c r="O5">
        <v>119.213662</v>
      </c>
      <c r="P5">
        <v>108.71355800000001</v>
      </c>
      <c r="Q5">
        <v>7.23</v>
      </c>
      <c r="R5">
        <v>17.352</v>
      </c>
      <c r="S5">
        <v>11.568</v>
      </c>
      <c r="T5">
        <v>0</v>
      </c>
      <c r="U5">
        <v>330.77249999999998</v>
      </c>
      <c r="V5">
        <v>10.859845999999999</v>
      </c>
      <c r="W5">
        <v>18.160989000000001</v>
      </c>
      <c r="X5">
        <v>69.382453999999996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8.5545360000000006</v>
      </c>
      <c r="AG5">
        <v>20.59104</v>
      </c>
      <c r="AH5">
        <v>0</v>
      </c>
      <c r="AI5">
        <v>0</v>
      </c>
      <c r="AJ5">
        <v>0</v>
      </c>
      <c r="AK5">
        <v>52.847251</v>
      </c>
      <c r="AL5">
        <v>2.2403360000000001</v>
      </c>
      <c r="AM5">
        <v>0</v>
      </c>
      <c r="AN5">
        <v>0.68232899999999996</v>
      </c>
      <c r="AO5">
        <v>0</v>
      </c>
      <c r="AP5">
        <v>7.2858159999999996</v>
      </c>
      <c r="AQ5">
        <v>0</v>
      </c>
      <c r="AR5">
        <v>2.1285120000000002</v>
      </c>
      <c r="AS5">
        <v>16.079982999999999</v>
      </c>
      <c r="AT5">
        <v>9.64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1622.3741300000006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350.89600000000002</v>
      </c>
      <c r="L6">
        <v>345.11200000000002</v>
      </c>
      <c r="M6">
        <v>56.129477999999999</v>
      </c>
      <c r="N6">
        <v>56.933840000000004</v>
      </c>
      <c r="O6">
        <v>119.213662</v>
      </c>
      <c r="P6">
        <v>108.71355800000001</v>
      </c>
      <c r="Q6">
        <v>7.23</v>
      </c>
      <c r="R6">
        <v>17.352</v>
      </c>
      <c r="S6">
        <v>11.568</v>
      </c>
      <c r="T6">
        <v>0</v>
      </c>
      <c r="U6">
        <v>330.77249999999998</v>
      </c>
      <c r="V6">
        <v>5.7839999999999998</v>
      </c>
      <c r="W6">
        <v>18.160989000000001</v>
      </c>
      <c r="X6">
        <v>69.382453999999996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8.5545360000000006</v>
      </c>
      <c r="AG6">
        <v>20.59104</v>
      </c>
      <c r="AH6">
        <v>0</v>
      </c>
      <c r="AI6">
        <v>0</v>
      </c>
      <c r="AJ6">
        <v>0</v>
      </c>
      <c r="AK6">
        <v>52.847251</v>
      </c>
      <c r="AL6">
        <v>2.2403360000000001</v>
      </c>
      <c r="AM6">
        <v>0</v>
      </c>
      <c r="AN6">
        <v>0.68232899999999996</v>
      </c>
      <c r="AO6">
        <v>0</v>
      </c>
      <c r="AP6">
        <v>7.2858159999999996</v>
      </c>
      <c r="AQ6">
        <v>0</v>
      </c>
      <c r="AR6">
        <v>2.1285120000000002</v>
      </c>
      <c r="AS6">
        <v>16.079982999999999</v>
      </c>
      <c r="AT6">
        <v>9.64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1617.2982840000006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350.89600000000002</v>
      </c>
      <c r="L7">
        <v>345.11200000000002</v>
      </c>
      <c r="M7">
        <v>88.688000000000002</v>
      </c>
      <c r="N7">
        <v>56.933840000000004</v>
      </c>
      <c r="O7">
        <v>119.213662</v>
      </c>
      <c r="P7">
        <v>121.06635</v>
      </c>
      <c r="Q7">
        <v>7.23</v>
      </c>
      <c r="R7">
        <v>17.352</v>
      </c>
      <c r="S7">
        <v>11.568</v>
      </c>
      <c r="T7">
        <v>0</v>
      </c>
      <c r="U7">
        <v>330.77249999999998</v>
      </c>
      <c r="V7">
        <v>5.7839999999999998</v>
      </c>
      <c r="W7">
        <v>18.160989000000001</v>
      </c>
      <c r="X7">
        <v>69.382453999999996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8.5545360000000006</v>
      </c>
      <c r="AG7">
        <v>20.59104</v>
      </c>
      <c r="AH7">
        <v>0</v>
      </c>
      <c r="AI7">
        <v>0</v>
      </c>
      <c r="AJ7">
        <v>0</v>
      </c>
      <c r="AK7">
        <v>52.847251</v>
      </c>
      <c r="AL7">
        <v>2.2403360000000001</v>
      </c>
      <c r="AM7">
        <v>0</v>
      </c>
      <c r="AN7">
        <v>0.68232899999999996</v>
      </c>
      <c r="AO7">
        <v>0</v>
      </c>
      <c r="AP7">
        <v>7.2858159999999996</v>
      </c>
      <c r="AQ7">
        <v>0</v>
      </c>
      <c r="AR7">
        <v>2.1285120000000002</v>
      </c>
      <c r="AS7">
        <v>16.079982999999999</v>
      </c>
      <c r="AT7">
        <v>9.64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1662.2095980000006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350.89600000000002</v>
      </c>
      <c r="L8">
        <v>345.11200000000002</v>
      </c>
      <c r="M8">
        <v>88.688000000000002</v>
      </c>
      <c r="N8">
        <v>56.933840000000004</v>
      </c>
      <c r="O8">
        <v>119.213662</v>
      </c>
      <c r="P8">
        <v>121.06635</v>
      </c>
      <c r="Q8">
        <v>7.23</v>
      </c>
      <c r="R8">
        <v>17.352</v>
      </c>
      <c r="S8">
        <v>11.568</v>
      </c>
      <c r="T8">
        <v>0</v>
      </c>
      <c r="U8">
        <v>330.77249999999998</v>
      </c>
      <c r="V8">
        <v>5.7839999999999998</v>
      </c>
      <c r="W8">
        <v>18.160989000000001</v>
      </c>
      <c r="X8">
        <v>69.382453999999996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8.5545360000000006</v>
      </c>
      <c r="AG8">
        <v>20.59104</v>
      </c>
      <c r="AH8">
        <v>0</v>
      </c>
      <c r="AI8">
        <v>0</v>
      </c>
      <c r="AJ8">
        <v>0</v>
      </c>
      <c r="AK8">
        <v>52.847251</v>
      </c>
      <c r="AL8">
        <v>2.2403360000000001</v>
      </c>
      <c r="AM8">
        <v>0</v>
      </c>
      <c r="AN8">
        <v>0.68232899999999996</v>
      </c>
      <c r="AO8">
        <v>0</v>
      </c>
      <c r="AP8">
        <v>7.2858159999999996</v>
      </c>
      <c r="AQ8">
        <v>0</v>
      </c>
      <c r="AR8">
        <v>2.1285120000000002</v>
      </c>
      <c r="AS8">
        <v>16.079982999999999</v>
      </c>
      <c r="AT8">
        <v>9.64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1662.2095980000006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350.89600000000002</v>
      </c>
      <c r="L9">
        <v>345.11200000000002</v>
      </c>
      <c r="M9">
        <v>88.688000000000002</v>
      </c>
      <c r="N9">
        <v>56.933840000000004</v>
      </c>
      <c r="O9">
        <v>119.213662</v>
      </c>
      <c r="P9">
        <v>121.06635</v>
      </c>
      <c r="Q9">
        <v>7.23</v>
      </c>
      <c r="R9">
        <v>17.352</v>
      </c>
      <c r="S9">
        <v>11.568</v>
      </c>
      <c r="T9">
        <v>0</v>
      </c>
      <c r="U9">
        <v>330.77249999999998</v>
      </c>
      <c r="V9">
        <v>5.7839999999999998</v>
      </c>
      <c r="W9">
        <v>18.160989000000001</v>
      </c>
      <c r="X9">
        <v>69.382453999999996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8.5545360000000006</v>
      </c>
      <c r="AG9">
        <v>20.59104</v>
      </c>
      <c r="AH9">
        <v>0</v>
      </c>
      <c r="AI9">
        <v>0</v>
      </c>
      <c r="AJ9">
        <v>0</v>
      </c>
      <c r="AK9">
        <v>52.847251</v>
      </c>
      <c r="AL9">
        <v>2.2403360000000001</v>
      </c>
      <c r="AM9">
        <v>0</v>
      </c>
      <c r="AN9">
        <v>0.68232899999999996</v>
      </c>
      <c r="AO9">
        <v>0</v>
      </c>
      <c r="AP9">
        <v>7.2858159999999996</v>
      </c>
      <c r="AQ9">
        <v>0</v>
      </c>
      <c r="AR9">
        <v>2.1285120000000002</v>
      </c>
      <c r="AS9">
        <v>6.4838639999999996</v>
      </c>
      <c r="AT9">
        <v>9.64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1652.6134790000006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350.89600000000002</v>
      </c>
      <c r="L10">
        <v>345.11200000000002</v>
      </c>
      <c r="M10">
        <v>88.688000000000002</v>
      </c>
      <c r="N10">
        <v>56.933840000000004</v>
      </c>
      <c r="O10">
        <v>119.213662</v>
      </c>
      <c r="P10">
        <v>121.06635</v>
      </c>
      <c r="Q10">
        <v>7.23</v>
      </c>
      <c r="R10">
        <v>17.352</v>
      </c>
      <c r="S10">
        <v>11.568</v>
      </c>
      <c r="T10">
        <v>0</v>
      </c>
      <c r="U10">
        <v>330.77249999999998</v>
      </c>
      <c r="V10">
        <v>5.7839999999999998</v>
      </c>
      <c r="W10">
        <v>18.160989000000001</v>
      </c>
      <c r="X10">
        <v>69.382453999999996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8.5545360000000006</v>
      </c>
      <c r="AG10">
        <v>20.59104</v>
      </c>
      <c r="AH10">
        <v>0</v>
      </c>
      <c r="AI10">
        <v>0</v>
      </c>
      <c r="AJ10">
        <v>0</v>
      </c>
      <c r="AK10">
        <v>52.847251</v>
      </c>
      <c r="AL10">
        <v>2.2403360000000001</v>
      </c>
      <c r="AM10">
        <v>0</v>
      </c>
      <c r="AN10">
        <v>0.68232899999999996</v>
      </c>
      <c r="AO10">
        <v>0</v>
      </c>
      <c r="AP10">
        <v>7.2858159999999996</v>
      </c>
      <c r="AQ10">
        <v>0</v>
      </c>
      <c r="AR10">
        <v>2.1285120000000002</v>
      </c>
      <c r="AS10">
        <v>4.5387050000000002</v>
      </c>
      <c r="AT10">
        <v>9.64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1650.6683200000004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350.89600000000002</v>
      </c>
      <c r="L11">
        <v>345.11200000000002</v>
      </c>
      <c r="M11">
        <v>88.688000000000002</v>
      </c>
      <c r="N11">
        <v>56.933840000000004</v>
      </c>
      <c r="O11">
        <v>119.213662</v>
      </c>
      <c r="P11">
        <v>121.06635</v>
      </c>
      <c r="Q11">
        <v>7.23</v>
      </c>
      <c r="R11">
        <v>17.352</v>
      </c>
      <c r="S11">
        <v>11.568</v>
      </c>
      <c r="T11">
        <v>0</v>
      </c>
      <c r="U11">
        <v>330.77249999999998</v>
      </c>
      <c r="V11">
        <v>5.7839999999999998</v>
      </c>
      <c r="W11">
        <v>18.160989000000001</v>
      </c>
      <c r="X11">
        <v>69.382453999999996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8.5545360000000006</v>
      </c>
      <c r="AG11">
        <v>20.59104</v>
      </c>
      <c r="AH11">
        <v>0</v>
      </c>
      <c r="AI11">
        <v>0</v>
      </c>
      <c r="AJ11">
        <v>0</v>
      </c>
      <c r="AK11">
        <v>0</v>
      </c>
      <c r="AL11">
        <v>2.2403360000000001</v>
      </c>
      <c r="AM11">
        <v>0</v>
      </c>
      <c r="AN11">
        <v>0.68232899999999996</v>
      </c>
      <c r="AO11">
        <v>0</v>
      </c>
      <c r="AP11">
        <v>0.74092999999999998</v>
      </c>
      <c r="AQ11">
        <v>0</v>
      </c>
      <c r="AR11">
        <v>2.1285120000000002</v>
      </c>
      <c r="AS11">
        <v>4.5387050000000002</v>
      </c>
      <c r="AT11">
        <v>9.64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1591.2761830000004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350.89600000000002</v>
      </c>
      <c r="L12">
        <v>345.11200000000002</v>
      </c>
      <c r="M12">
        <v>88.688000000000002</v>
      </c>
      <c r="N12">
        <v>56.933840000000004</v>
      </c>
      <c r="O12">
        <v>119.213662</v>
      </c>
      <c r="P12">
        <v>121.06635</v>
      </c>
      <c r="Q12">
        <v>7.23</v>
      </c>
      <c r="R12">
        <v>17.352</v>
      </c>
      <c r="S12">
        <v>11.568</v>
      </c>
      <c r="T12">
        <v>0</v>
      </c>
      <c r="U12">
        <v>330.77249999999998</v>
      </c>
      <c r="V12">
        <v>5.7839999999999998</v>
      </c>
      <c r="W12">
        <v>18.160989000000001</v>
      </c>
      <c r="X12">
        <v>69.382453999999996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8.5545360000000006</v>
      </c>
      <c r="AG12">
        <v>20.59104</v>
      </c>
      <c r="AH12">
        <v>0</v>
      </c>
      <c r="AI12">
        <v>0</v>
      </c>
      <c r="AJ12">
        <v>0</v>
      </c>
      <c r="AK12">
        <v>0</v>
      </c>
      <c r="AL12">
        <v>2.2403360000000001</v>
      </c>
      <c r="AM12">
        <v>0</v>
      </c>
      <c r="AN12">
        <v>0.68232899999999996</v>
      </c>
      <c r="AO12">
        <v>0</v>
      </c>
      <c r="AP12">
        <v>0.74092999999999998</v>
      </c>
      <c r="AQ12">
        <v>0</v>
      </c>
      <c r="AR12">
        <v>2.1285120000000002</v>
      </c>
      <c r="AS12">
        <v>4.5387050000000002</v>
      </c>
      <c r="AT12">
        <v>9.64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1591.2761830000004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350.89600000000002</v>
      </c>
      <c r="L13">
        <v>345.11200000000002</v>
      </c>
      <c r="M13">
        <v>88.688000000000002</v>
      </c>
      <c r="N13">
        <v>56.933840000000004</v>
      </c>
      <c r="O13">
        <v>119.213662</v>
      </c>
      <c r="P13">
        <v>121.06635</v>
      </c>
      <c r="Q13">
        <v>7.23</v>
      </c>
      <c r="R13">
        <v>17.352</v>
      </c>
      <c r="S13">
        <v>11.568</v>
      </c>
      <c r="T13">
        <v>0</v>
      </c>
      <c r="U13">
        <v>330.77249999999998</v>
      </c>
      <c r="V13">
        <v>5.7839999999999998</v>
      </c>
      <c r="W13">
        <v>18.160989000000001</v>
      </c>
      <c r="X13">
        <v>69.382453999999996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8.5545360000000006</v>
      </c>
      <c r="AG13">
        <v>20.59104</v>
      </c>
      <c r="AH13">
        <v>0</v>
      </c>
      <c r="AI13">
        <v>0</v>
      </c>
      <c r="AJ13">
        <v>0</v>
      </c>
      <c r="AK13">
        <v>0</v>
      </c>
      <c r="AL13">
        <v>2.2403360000000001</v>
      </c>
      <c r="AM13">
        <v>0</v>
      </c>
      <c r="AN13">
        <v>0.68232899999999996</v>
      </c>
      <c r="AO13">
        <v>0</v>
      </c>
      <c r="AP13">
        <v>0.74092999999999998</v>
      </c>
      <c r="AQ13">
        <v>0</v>
      </c>
      <c r="AR13">
        <v>2.1285120000000002</v>
      </c>
      <c r="AS13">
        <v>4.5387050000000002</v>
      </c>
      <c r="AT13">
        <v>9.64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1591.2761830000004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350.89600000000002</v>
      </c>
      <c r="L14">
        <v>345.11200000000002</v>
      </c>
      <c r="M14">
        <v>88.688000000000002</v>
      </c>
      <c r="N14">
        <v>56.933840000000004</v>
      </c>
      <c r="O14">
        <v>119.213662</v>
      </c>
      <c r="P14">
        <v>121.06635</v>
      </c>
      <c r="Q14">
        <v>7.23</v>
      </c>
      <c r="R14">
        <v>17.352</v>
      </c>
      <c r="S14">
        <v>11.568</v>
      </c>
      <c r="T14">
        <v>0</v>
      </c>
      <c r="U14">
        <v>330.77249999999998</v>
      </c>
      <c r="V14">
        <v>5.7839999999999998</v>
      </c>
      <c r="W14">
        <v>18.160989000000001</v>
      </c>
      <c r="X14">
        <v>69.382453999999996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8.5545360000000006</v>
      </c>
      <c r="AG14">
        <v>20.59104</v>
      </c>
      <c r="AH14">
        <v>0</v>
      </c>
      <c r="AI14">
        <v>0</v>
      </c>
      <c r="AJ14">
        <v>0</v>
      </c>
      <c r="AK14">
        <v>0</v>
      </c>
      <c r="AL14">
        <v>2.2403360000000001</v>
      </c>
      <c r="AM14">
        <v>0</v>
      </c>
      <c r="AN14">
        <v>0.68232899999999996</v>
      </c>
      <c r="AO14">
        <v>0</v>
      </c>
      <c r="AP14">
        <v>0.74092999999999998</v>
      </c>
      <c r="AQ14">
        <v>0</v>
      </c>
      <c r="AR14">
        <v>2.1285120000000002</v>
      </c>
      <c r="AS14">
        <v>4.5387050000000002</v>
      </c>
      <c r="AT14">
        <v>9.64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1591.2761830000004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350.89600000000002</v>
      </c>
      <c r="L15">
        <v>345.11200000000002</v>
      </c>
      <c r="M15">
        <v>88.688000000000002</v>
      </c>
      <c r="N15">
        <v>56.933840000000004</v>
      </c>
      <c r="O15">
        <v>119.213662</v>
      </c>
      <c r="P15">
        <v>121.06635</v>
      </c>
      <c r="Q15">
        <v>7.23</v>
      </c>
      <c r="R15">
        <v>17.352</v>
      </c>
      <c r="S15">
        <v>11.568</v>
      </c>
      <c r="T15">
        <v>0</v>
      </c>
      <c r="U15">
        <v>330.77249999999998</v>
      </c>
      <c r="V15">
        <v>5.7839999999999998</v>
      </c>
      <c r="W15">
        <v>18.160989000000001</v>
      </c>
      <c r="X15">
        <v>69.382453999999996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8.5545360000000006</v>
      </c>
      <c r="AG15">
        <v>20.59104</v>
      </c>
      <c r="AH15">
        <v>0</v>
      </c>
      <c r="AI15">
        <v>0</v>
      </c>
      <c r="AJ15">
        <v>0</v>
      </c>
      <c r="AK15">
        <v>0</v>
      </c>
      <c r="AL15">
        <v>2.2403360000000001</v>
      </c>
      <c r="AM15">
        <v>0</v>
      </c>
      <c r="AN15">
        <v>0.68232899999999996</v>
      </c>
      <c r="AO15">
        <v>0</v>
      </c>
      <c r="AP15">
        <v>0.74092999999999998</v>
      </c>
      <c r="AQ15">
        <v>0</v>
      </c>
      <c r="AR15">
        <v>25.542144</v>
      </c>
      <c r="AS15">
        <v>4.5387050000000002</v>
      </c>
      <c r="AT15">
        <v>9.64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1614.6898150000004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350.89600000000002</v>
      </c>
      <c r="L16">
        <v>345.11200000000002</v>
      </c>
      <c r="M16">
        <v>88.688000000000002</v>
      </c>
      <c r="N16">
        <v>56.933840000000004</v>
      </c>
      <c r="O16">
        <v>119.213662</v>
      </c>
      <c r="P16">
        <v>121.06635</v>
      </c>
      <c r="Q16">
        <v>7.23</v>
      </c>
      <c r="R16">
        <v>17.352</v>
      </c>
      <c r="S16">
        <v>11.568</v>
      </c>
      <c r="T16">
        <v>0</v>
      </c>
      <c r="U16">
        <v>330.77249999999998</v>
      </c>
      <c r="V16">
        <v>5.7839999999999998</v>
      </c>
      <c r="W16">
        <v>18.160989000000001</v>
      </c>
      <c r="X16">
        <v>69.382453999999996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8.5545360000000006</v>
      </c>
      <c r="AG16">
        <v>20.59104</v>
      </c>
      <c r="AH16">
        <v>0</v>
      </c>
      <c r="AI16">
        <v>0</v>
      </c>
      <c r="AJ16">
        <v>0</v>
      </c>
      <c r="AK16">
        <v>0</v>
      </c>
      <c r="AL16">
        <v>12.321847999999999</v>
      </c>
      <c r="AM16">
        <v>0</v>
      </c>
      <c r="AN16">
        <v>0.68232899999999996</v>
      </c>
      <c r="AO16">
        <v>0</v>
      </c>
      <c r="AP16">
        <v>0.74092999999999998</v>
      </c>
      <c r="AQ16">
        <v>0</v>
      </c>
      <c r="AR16">
        <v>25.542144</v>
      </c>
      <c r="AS16">
        <v>4.5387050000000002</v>
      </c>
      <c r="AT16">
        <v>9.64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1624.7713270000004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350.89600000000002</v>
      </c>
      <c r="L17">
        <v>345.11200000000002</v>
      </c>
      <c r="M17">
        <v>88.688000000000002</v>
      </c>
      <c r="N17">
        <v>56.933840000000004</v>
      </c>
      <c r="O17">
        <v>119.213662</v>
      </c>
      <c r="P17">
        <v>121.06635</v>
      </c>
      <c r="Q17">
        <v>7.23</v>
      </c>
      <c r="R17">
        <v>17.352</v>
      </c>
      <c r="S17">
        <v>11.568</v>
      </c>
      <c r="T17">
        <v>0</v>
      </c>
      <c r="U17">
        <v>330.77249999999998</v>
      </c>
      <c r="V17">
        <v>5.7839999999999998</v>
      </c>
      <c r="W17">
        <v>18.160989000000001</v>
      </c>
      <c r="X17">
        <v>69.382453999999996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8.5545360000000006</v>
      </c>
      <c r="AG17">
        <v>20.59104</v>
      </c>
      <c r="AH17">
        <v>0</v>
      </c>
      <c r="AI17">
        <v>0</v>
      </c>
      <c r="AJ17">
        <v>0</v>
      </c>
      <c r="AK17">
        <v>0</v>
      </c>
      <c r="AL17">
        <v>64.409660000000002</v>
      </c>
      <c r="AM17">
        <v>0</v>
      </c>
      <c r="AN17">
        <v>0.68232899999999996</v>
      </c>
      <c r="AO17">
        <v>0</v>
      </c>
      <c r="AP17">
        <v>0.74092999999999998</v>
      </c>
      <c r="AQ17">
        <v>0</v>
      </c>
      <c r="AR17">
        <v>2.6606399999999999</v>
      </c>
      <c r="AS17">
        <v>4.5387050000000002</v>
      </c>
      <c r="AT17">
        <v>9.64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1653.9776350000004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350.89600000000002</v>
      </c>
      <c r="L18">
        <v>345.11200000000002</v>
      </c>
      <c r="M18">
        <v>88.688000000000002</v>
      </c>
      <c r="N18">
        <v>56.933840000000004</v>
      </c>
      <c r="O18">
        <v>119.213662</v>
      </c>
      <c r="P18">
        <v>121.06635</v>
      </c>
      <c r="Q18">
        <v>7.23</v>
      </c>
      <c r="R18">
        <v>17.352</v>
      </c>
      <c r="S18">
        <v>11.568</v>
      </c>
      <c r="T18">
        <v>0</v>
      </c>
      <c r="U18">
        <v>330.77249999999998</v>
      </c>
      <c r="V18">
        <v>5.7839999999999998</v>
      </c>
      <c r="W18">
        <v>18.160989000000001</v>
      </c>
      <c r="X18">
        <v>69.382453999999996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8.5545360000000006</v>
      </c>
      <c r="AG18">
        <v>20.59104</v>
      </c>
      <c r="AH18">
        <v>0</v>
      </c>
      <c r="AI18">
        <v>0</v>
      </c>
      <c r="AJ18">
        <v>0</v>
      </c>
      <c r="AK18">
        <v>0</v>
      </c>
      <c r="AL18">
        <v>64.409660000000002</v>
      </c>
      <c r="AM18">
        <v>0</v>
      </c>
      <c r="AN18">
        <v>0.68232899999999996</v>
      </c>
      <c r="AO18">
        <v>0</v>
      </c>
      <c r="AP18">
        <v>0.74092999999999998</v>
      </c>
      <c r="AQ18">
        <v>0</v>
      </c>
      <c r="AR18">
        <v>2.1285120000000002</v>
      </c>
      <c r="AS18">
        <v>4.5387050000000002</v>
      </c>
      <c r="AT18">
        <v>9.64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1653.4455070000004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350.89600000000002</v>
      </c>
      <c r="L19">
        <v>345.11200000000002</v>
      </c>
      <c r="M19">
        <v>88.688000000000002</v>
      </c>
      <c r="N19">
        <v>56.933840000000004</v>
      </c>
      <c r="O19">
        <v>119.213662</v>
      </c>
      <c r="P19">
        <v>121.06635</v>
      </c>
      <c r="Q19">
        <v>7.23</v>
      </c>
      <c r="R19">
        <v>17.352</v>
      </c>
      <c r="S19">
        <v>11.568</v>
      </c>
      <c r="T19">
        <v>0</v>
      </c>
      <c r="U19">
        <v>330.77249999999998</v>
      </c>
      <c r="V19">
        <v>5.7839999999999998</v>
      </c>
      <c r="W19">
        <v>18.160989000000001</v>
      </c>
      <c r="X19">
        <v>69.382453999999996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8.5545360000000006</v>
      </c>
      <c r="AG19">
        <v>20.59104</v>
      </c>
      <c r="AH19">
        <v>0</v>
      </c>
      <c r="AI19">
        <v>0</v>
      </c>
      <c r="AJ19">
        <v>0</v>
      </c>
      <c r="AK19">
        <v>0</v>
      </c>
      <c r="AL19">
        <v>64.409660000000002</v>
      </c>
      <c r="AM19">
        <v>0</v>
      </c>
      <c r="AN19">
        <v>0.68232899999999996</v>
      </c>
      <c r="AO19">
        <v>0</v>
      </c>
      <c r="AP19">
        <v>0.74092999999999998</v>
      </c>
      <c r="AQ19">
        <v>0</v>
      </c>
      <c r="AR19">
        <v>2.1285120000000002</v>
      </c>
      <c r="AS19">
        <v>4.5387050000000002</v>
      </c>
      <c r="AT19">
        <v>9.64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1653.4455070000004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350.89600000000002</v>
      </c>
      <c r="L20">
        <v>345.11200000000002</v>
      </c>
      <c r="M20">
        <v>88.688000000000002</v>
      </c>
      <c r="N20">
        <v>56.933840000000004</v>
      </c>
      <c r="O20">
        <v>119.213662</v>
      </c>
      <c r="P20">
        <v>121.06635</v>
      </c>
      <c r="Q20">
        <v>7.23</v>
      </c>
      <c r="R20">
        <v>17.352</v>
      </c>
      <c r="S20">
        <v>11.568</v>
      </c>
      <c r="T20">
        <v>0</v>
      </c>
      <c r="U20">
        <v>330.77249999999998</v>
      </c>
      <c r="V20">
        <v>5.7839999999999998</v>
      </c>
      <c r="W20">
        <v>18.160989000000001</v>
      </c>
      <c r="X20">
        <v>69.382453999999996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8.5545360000000006</v>
      </c>
      <c r="AG20">
        <v>20.59104</v>
      </c>
      <c r="AH20">
        <v>0</v>
      </c>
      <c r="AI20">
        <v>0</v>
      </c>
      <c r="AJ20">
        <v>0</v>
      </c>
      <c r="AK20">
        <v>0</v>
      </c>
      <c r="AL20">
        <v>12.321847999999999</v>
      </c>
      <c r="AM20">
        <v>0</v>
      </c>
      <c r="AN20">
        <v>0.68232899999999996</v>
      </c>
      <c r="AO20">
        <v>0</v>
      </c>
      <c r="AP20">
        <v>0.74092999999999998</v>
      </c>
      <c r="AQ20">
        <v>0</v>
      </c>
      <c r="AR20">
        <v>2.1285120000000002</v>
      </c>
      <c r="AS20">
        <v>4.5387050000000002</v>
      </c>
      <c r="AT20">
        <v>9.64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1601.3576950000004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350.89600000000002</v>
      </c>
      <c r="L21">
        <v>345.11200000000002</v>
      </c>
      <c r="M21">
        <v>88.688000000000002</v>
      </c>
      <c r="N21">
        <v>56.933840000000004</v>
      </c>
      <c r="O21">
        <v>119.213662</v>
      </c>
      <c r="P21">
        <v>121.06635</v>
      </c>
      <c r="Q21">
        <v>7.23</v>
      </c>
      <c r="R21">
        <v>17.352</v>
      </c>
      <c r="S21">
        <v>11.568</v>
      </c>
      <c r="T21">
        <v>0</v>
      </c>
      <c r="U21">
        <v>330.77249999999998</v>
      </c>
      <c r="V21">
        <v>5.7839999999999998</v>
      </c>
      <c r="W21">
        <v>18.160989000000001</v>
      </c>
      <c r="X21">
        <v>69.382453999999996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8.5545360000000006</v>
      </c>
      <c r="AG21">
        <v>20.59104</v>
      </c>
      <c r="AH21">
        <v>0</v>
      </c>
      <c r="AI21">
        <v>0</v>
      </c>
      <c r="AJ21">
        <v>0</v>
      </c>
      <c r="AK21">
        <v>0</v>
      </c>
      <c r="AL21">
        <v>2.2403360000000001</v>
      </c>
      <c r="AM21">
        <v>0</v>
      </c>
      <c r="AN21">
        <v>0.68232899999999996</v>
      </c>
      <c r="AO21">
        <v>0</v>
      </c>
      <c r="AP21">
        <v>0.246977</v>
      </c>
      <c r="AQ21">
        <v>15.000804</v>
      </c>
      <c r="AR21">
        <v>2.1285120000000002</v>
      </c>
      <c r="AS21">
        <v>4.5387050000000002</v>
      </c>
      <c r="AT21">
        <v>9.64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1605.7830340000005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350.89600000000002</v>
      </c>
      <c r="L22">
        <v>345.11200000000002</v>
      </c>
      <c r="M22">
        <v>88.688000000000002</v>
      </c>
      <c r="N22">
        <v>56.933840000000004</v>
      </c>
      <c r="O22">
        <v>119.213662</v>
      </c>
      <c r="P22">
        <v>121.06635</v>
      </c>
      <c r="Q22">
        <v>7.23</v>
      </c>
      <c r="R22">
        <v>17.352</v>
      </c>
      <c r="S22">
        <v>11.568</v>
      </c>
      <c r="T22">
        <v>0</v>
      </c>
      <c r="U22">
        <v>330.77249999999998</v>
      </c>
      <c r="V22">
        <v>5.7839999999999998</v>
      </c>
      <c r="W22">
        <v>18.160989000000001</v>
      </c>
      <c r="X22">
        <v>69.382453999999996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8.5545360000000006</v>
      </c>
      <c r="AG22">
        <v>20.59104</v>
      </c>
      <c r="AH22">
        <v>0</v>
      </c>
      <c r="AI22">
        <v>0</v>
      </c>
      <c r="AJ22">
        <v>0</v>
      </c>
      <c r="AK22">
        <v>0</v>
      </c>
      <c r="AL22">
        <v>2.2403360000000001</v>
      </c>
      <c r="AM22">
        <v>0</v>
      </c>
      <c r="AN22">
        <v>0.68232899999999996</v>
      </c>
      <c r="AO22">
        <v>0</v>
      </c>
      <c r="AP22">
        <v>0.246977</v>
      </c>
      <c r="AQ22">
        <v>23.321088</v>
      </c>
      <c r="AR22">
        <v>2.1285120000000002</v>
      </c>
      <c r="AS22">
        <v>4.5387050000000002</v>
      </c>
      <c r="AT22">
        <v>9.64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1614.1033180000004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350.89600000000002</v>
      </c>
      <c r="L23">
        <v>345.11200000000002</v>
      </c>
      <c r="M23">
        <v>88.688000000000002</v>
      </c>
      <c r="N23">
        <v>56.933840000000004</v>
      </c>
      <c r="O23">
        <v>119.213662</v>
      </c>
      <c r="P23">
        <v>121.06635</v>
      </c>
      <c r="Q23">
        <v>7.23</v>
      </c>
      <c r="R23">
        <v>23.776592999999998</v>
      </c>
      <c r="S23">
        <v>11.568</v>
      </c>
      <c r="T23">
        <v>0</v>
      </c>
      <c r="U23">
        <v>330.77249999999998</v>
      </c>
      <c r="V23">
        <v>5.7839999999999998</v>
      </c>
      <c r="W23">
        <v>18.160989000000001</v>
      </c>
      <c r="X23">
        <v>69.382453999999996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8.5545360000000006</v>
      </c>
      <c r="AG23">
        <v>20.59104</v>
      </c>
      <c r="AH23">
        <v>0</v>
      </c>
      <c r="AI23">
        <v>0</v>
      </c>
      <c r="AJ23">
        <v>0</v>
      </c>
      <c r="AK23">
        <v>0</v>
      </c>
      <c r="AL23">
        <v>2.2403360000000001</v>
      </c>
      <c r="AM23">
        <v>0</v>
      </c>
      <c r="AN23">
        <v>0.68232899999999996</v>
      </c>
      <c r="AO23">
        <v>0</v>
      </c>
      <c r="AP23">
        <v>0.246977</v>
      </c>
      <c r="AQ23">
        <v>30.001608000000001</v>
      </c>
      <c r="AR23">
        <v>2.1285120000000002</v>
      </c>
      <c r="AS23">
        <v>4.5387050000000002</v>
      </c>
      <c r="AT23">
        <v>9.64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1627.2084310000005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350.89600000000002</v>
      </c>
      <c r="L24">
        <v>345.11200000000002</v>
      </c>
      <c r="M24">
        <v>88.688000000000002</v>
      </c>
      <c r="N24">
        <v>56.933840000000004</v>
      </c>
      <c r="O24">
        <v>119.213662</v>
      </c>
      <c r="P24">
        <v>121.06635</v>
      </c>
      <c r="Q24">
        <v>7.23</v>
      </c>
      <c r="R24">
        <v>23.875484</v>
      </c>
      <c r="S24">
        <v>11.568</v>
      </c>
      <c r="T24">
        <v>0</v>
      </c>
      <c r="U24">
        <v>330.77249999999998</v>
      </c>
      <c r="V24">
        <v>5.7839999999999998</v>
      </c>
      <c r="W24">
        <v>18.160989000000001</v>
      </c>
      <c r="X24">
        <v>69.382453999999996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15.885612999999999</v>
      </c>
      <c r="AF24">
        <v>8.5545360000000006</v>
      </c>
      <c r="AG24">
        <v>20.59104</v>
      </c>
      <c r="AH24">
        <v>0</v>
      </c>
      <c r="AI24">
        <v>0</v>
      </c>
      <c r="AJ24">
        <v>0</v>
      </c>
      <c r="AK24">
        <v>0</v>
      </c>
      <c r="AL24">
        <v>2.2403360000000001</v>
      </c>
      <c r="AM24">
        <v>0</v>
      </c>
      <c r="AN24">
        <v>0.68232899999999996</v>
      </c>
      <c r="AO24">
        <v>0</v>
      </c>
      <c r="AP24">
        <v>0.246977</v>
      </c>
      <c r="AQ24">
        <v>30.001608000000001</v>
      </c>
      <c r="AR24">
        <v>2.1285120000000002</v>
      </c>
      <c r="AS24">
        <v>4.5387050000000002</v>
      </c>
      <c r="AT24">
        <v>9.64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1643.1929350000003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350.89600000000002</v>
      </c>
      <c r="L25">
        <v>362.464</v>
      </c>
      <c r="M25">
        <v>88.688000000000002</v>
      </c>
      <c r="N25">
        <v>56.933840000000004</v>
      </c>
      <c r="O25">
        <v>119.213662</v>
      </c>
      <c r="P25">
        <v>121.06635</v>
      </c>
      <c r="Q25">
        <v>7.23</v>
      </c>
      <c r="R25">
        <v>23.875484</v>
      </c>
      <c r="S25">
        <v>11.568</v>
      </c>
      <c r="T25">
        <v>0</v>
      </c>
      <c r="U25">
        <v>330.77249999999998</v>
      </c>
      <c r="V25">
        <v>8.1519089999999998</v>
      </c>
      <c r="W25">
        <v>18.160989000000001</v>
      </c>
      <c r="X25">
        <v>69.382453999999996</v>
      </c>
      <c r="Y25">
        <v>0</v>
      </c>
      <c r="Z25">
        <v>1.0604</v>
      </c>
      <c r="AA25">
        <v>0</v>
      </c>
      <c r="AB25">
        <v>0</v>
      </c>
      <c r="AC25">
        <v>0</v>
      </c>
      <c r="AD25">
        <v>0</v>
      </c>
      <c r="AE25">
        <v>31.771227</v>
      </c>
      <c r="AF25">
        <v>8.5545360000000006</v>
      </c>
      <c r="AG25">
        <v>20.59104</v>
      </c>
      <c r="AH25">
        <v>0</v>
      </c>
      <c r="AI25">
        <v>0</v>
      </c>
      <c r="AJ25">
        <v>0</v>
      </c>
      <c r="AK25">
        <v>0</v>
      </c>
      <c r="AL25">
        <v>2.2403360000000001</v>
      </c>
      <c r="AM25">
        <v>0</v>
      </c>
      <c r="AN25">
        <v>0.68232899999999996</v>
      </c>
      <c r="AO25">
        <v>0</v>
      </c>
      <c r="AP25">
        <v>0.246977</v>
      </c>
      <c r="AQ25">
        <v>45.002412</v>
      </c>
      <c r="AR25">
        <v>2.1285120000000002</v>
      </c>
      <c r="AS25">
        <v>4.5387050000000002</v>
      </c>
      <c r="AT25">
        <v>9.64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1694.8596620000003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350.89600000000002</v>
      </c>
      <c r="L26">
        <v>414.52</v>
      </c>
      <c r="M26">
        <v>88.688000000000002</v>
      </c>
      <c r="N26">
        <v>56.933840000000004</v>
      </c>
      <c r="O26">
        <v>119.213662</v>
      </c>
      <c r="P26">
        <v>121.06635</v>
      </c>
      <c r="Q26">
        <v>7.23</v>
      </c>
      <c r="R26">
        <v>23.875484</v>
      </c>
      <c r="S26">
        <v>11.568</v>
      </c>
      <c r="T26">
        <v>0</v>
      </c>
      <c r="U26">
        <v>330.77249999999998</v>
      </c>
      <c r="V26">
        <v>10.859845999999999</v>
      </c>
      <c r="W26">
        <v>18.160989000000001</v>
      </c>
      <c r="X26">
        <v>69.382453999999996</v>
      </c>
      <c r="Y26">
        <v>0</v>
      </c>
      <c r="Z26">
        <v>1.0604</v>
      </c>
      <c r="AA26">
        <v>0</v>
      </c>
      <c r="AB26">
        <v>0</v>
      </c>
      <c r="AC26">
        <v>0</v>
      </c>
      <c r="AD26">
        <v>8.8071389999999994</v>
      </c>
      <c r="AE26">
        <v>31.771227</v>
      </c>
      <c r="AF26">
        <v>8.5545360000000006</v>
      </c>
      <c r="AG26">
        <v>20.59104</v>
      </c>
      <c r="AH26">
        <v>16.432344000000001</v>
      </c>
      <c r="AI26">
        <v>0</v>
      </c>
      <c r="AJ26">
        <v>0</v>
      </c>
      <c r="AK26">
        <v>0</v>
      </c>
      <c r="AL26">
        <v>2.2403360000000001</v>
      </c>
      <c r="AM26">
        <v>0</v>
      </c>
      <c r="AN26">
        <v>0.68232899999999996</v>
      </c>
      <c r="AO26">
        <v>0</v>
      </c>
      <c r="AP26">
        <v>0.246977</v>
      </c>
      <c r="AQ26">
        <v>45.002412</v>
      </c>
      <c r="AR26">
        <v>2.1285120000000002</v>
      </c>
      <c r="AS26">
        <v>4.5387050000000002</v>
      </c>
      <c r="AT26">
        <v>9.64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1774.8630820000005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415.40979199999998</v>
      </c>
      <c r="L27">
        <v>524.41600000000005</v>
      </c>
      <c r="M27">
        <v>88.688000000000002</v>
      </c>
      <c r="N27">
        <v>56.933840000000004</v>
      </c>
      <c r="O27">
        <v>119.213662</v>
      </c>
      <c r="P27">
        <v>121.06635</v>
      </c>
      <c r="Q27">
        <v>8.9434100000000001</v>
      </c>
      <c r="R27">
        <v>40.864055999999998</v>
      </c>
      <c r="S27">
        <v>17.921241999999999</v>
      </c>
      <c r="T27">
        <v>0</v>
      </c>
      <c r="U27">
        <v>330.77249999999998</v>
      </c>
      <c r="V27">
        <v>17.863119999999999</v>
      </c>
      <c r="W27">
        <v>29.126745</v>
      </c>
      <c r="X27">
        <v>103.296668</v>
      </c>
      <c r="Y27">
        <v>0</v>
      </c>
      <c r="Z27">
        <v>1.0604</v>
      </c>
      <c r="AA27">
        <v>7.9963800000000003</v>
      </c>
      <c r="AB27">
        <v>3.2125300000000001</v>
      </c>
      <c r="AC27">
        <v>0</v>
      </c>
      <c r="AD27">
        <v>17.614277000000001</v>
      </c>
      <c r="AE27">
        <v>31.771227</v>
      </c>
      <c r="AF27">
        <v>8.5545360000000006</v>
      </c>
      <c r="AG27">
        <v>20.59104</v>
      </c>
      <c r="AH27">
        <v>36.51632</v>
      </c>
      <c r="AI27">
        <v>0</v>
      </c>
      <c r="AJ27">
        <v>0</v>
      </c>
      <c r="AK27">
        <v>0</v>
      </c>
      <c r="AL27">
        <v>2.2403360000000001</v>
      </c>
      <c r="AM27">
        <v>0</v>
      </c>
      <c r="AN27">
        <v>0.68232899999999996</v>
      </c>
      <c r="AO27">
        <v>0</v>
      </c>
      <c r="AP27">
        <v>0.246977</v>
      </c>
      <c r="AQ27">
        <v>45.002412</v>
      </c>
      <c r="AR27">
        <v>2.1285120000000002</v>
      </c>
      <c r="AS27">
        <v>4.5387050000000002</v>
      </c>
      <c r="AT27">
        <v>9.64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2066.3113659999995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495.55242299999998</v>
      </c>
      <c r="L28">
        <v>601.53599999999994</v>
      </c>
      <c r="M28">
        <v>88.688000000000002</v>
      </c>
      <c r="N28">
        <v>56.933840000000004</v>
      </c>
      <c r="O28">
        <v>119.213662</v>
      </c>
      <c r="P28">
        <v>121.06635</v>
      </c>
      <c r="Q28">
        <v>10.517239999999999</v>
      </c>
      <c r="R28">
        <v>40.864055999999998</v>
      </c>
      <c r="S28">
        <v>25.054288</v>
      </c>
      <c r="T28">
        <v>0</v>
      </c>
      <c r="U28">
        <v>330.77249999999998</v>
      </c>
      <c r="V28">
        <v>19.983720000000002</v>
      </c>
      <c r="W28">
        <v>33.526693000000002</v>
      </c>
      <c r="X28">
        <v>121.34832</v>
      </c>
      <c r="Y28">
        <v>0</v>
      </c>
      <c r="Z28">
        <v>1.0604</v>
      </c>
      <c r="AA28">
        <v>13.543583</v>
      </c>
      <c r="AB28">
        <v>12.695919</v>
      </c>
      <c r="AC28">
        <v>0</v>
      </c>
      <c r="AD28">
        <v>17.614277000000001</v>
      </c>
      <c r="AE28">
        <v>31.771227</v>
      </c>
      <c r="AF28">
        <v>8.5545360000000006</v>
      </c>
      <c r="AG28">
        <v>20.59104</v>
      </c>
      <c r="AH28">
        <v>54.774479999999997</v>
      </c>
      <c r="AI28">
        <v>0</v>
      </c>
      <c r="AJ28">
        <v>0</v>
      </c>
      <c r="AK28">
        <v>0</v>
      </c>
      <c r="AL28">
        <v>2.2403360000000001</v>
      </c>
      <c r="AM28">
        <v>0</v>
      </c>
      <c r="AN28">
        <v>0.68232899999999996</v>
      </c>
      <c r="AO28">
        <v>0</v>
      </c>
      <c r="AP28">
        <v>0.246977</v>
      </c>
      <c r="AQ28">
        <v>45.002412</v>
      </c>
      <c r="AR28">
        <v>2.1285120000000002</v>
      </c>
      <c r="AS28">
        <v>4.5387050000000002</v>
      </c>
      <c r="AT28">
        <v>9.64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2290.1418249999992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581.78845999999999</v>
      </c>
      <c r="L29">
        <v>629.00518</v>
      </c>
      <c r="M29">
        <v>88.688000000000002</v>
      </c>
      <c r="N29">
        <v>56.933840000000004</v>
      </c>
      <c r="O29">
        <v>119.213662</v>
      </c>
      <c r="P29">
        <v>121.06635</v>
      </c>
      <c r="Q29">
        <v>10.517239999999999</v>
      </c>
      <c r="R29">
        <v>40.864055999999998</v>
      </c>
      <c r="S29">
        <v>25.440055999999998</v>
      </c>
      <c r="T29">
        <v>0</v>
      </c>
      <c r="U29">
        <v>330.77249999999998</v>
      </c>
      <c r="V29">
        <v>19.983720000000002</v>
      </c>
      <c r="W29">
        <v>33.546534999999999</v>
      </c>
      <c r="X29">
        <v>121.34832</v>
      </c>
      <c r="Y29">
        <v>0</v>
      </c>
      <c r="Z29">
        <v>1.0604</v>
      </c>
      <c r="AA29">
        <v>26.654599999999999</v>
      </c>
      <c r="AB29">
        <v>12.695919</v>
      </c>
      <c r="AC29">
        <v>1.2275579999999999</v>
      </c>
      <c r="AD29">
        <v>17.614277000000001</v>
      </c>
      <c r="AE29">
        <v>31.771227</v>
      </c>
      <c r="AF29">
        <v>17.109072000000001</v>
      </c>
      <c r="AG29">
        <v>20.59104</v>
      </c>
      <c r="AH29">
        <v>77.597179999999994</v>
      </c>
      <c r="AI29">
        <v>3.6815159999999998</v>
      </c>
      <c r="AJ29">
        <v>0</v>
      </c>
      <c r="AK29">
        <v>0</v>
      </c>
      <c r="AL29">
        <v>2.2403360000000001</v>
      </c>
      <c r="AM29">
        <v>0</v>
      </c>
      <c r="AN29">
        <v>0.70077</v>
      </c>
      <c r="AO29">
        <v>0</v>
      </c>
      <c r="AP29">
        <v>0.246977</v>
      </c>
      <c r="AQ29">
        <v>45.002412</v>
      </c>
      <c r="AR29">
        <v>2.1285120000000002</v>
      </c>
      <c r="AS29">
        <v>4.5387050000000002</v>
      </c>
      <c r="AT29">
        <v>9.64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2453.6684199999986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629.98846000000003</v>
      </c>
      <c r="L30">
        <v>629.00518</v>
      </c>
      <c r="M30">
        <v>88.688000000000002</v>
      </c>
      <c r="N30">
        <v>56.933840000000004</v>
      </c>
      <c r="O30">
        <v>119.213662</v>
      </c>
      <c r="P30">
        <v>121.06635</v>
      </c>
      <c r="Q30">
        <v>10.517239999999999</v>
      </c>
      <c r="R30">
        <v>40.864055999999998</v>
      </c>
      <c r="S30">
        <v>25.440055999999998</v>
      </c>
      <c r="T30">
        <v>0</v>
      </c>
      <c r="U30">
        <v>330.77249999999998</v>
      </c>
      <c r="V30">
        <v>19.983720000000002</v>
      </c>
      <c r="W30">
        <v>33.546534999999999</v>
      </c>
      <c r="X30">
        <v>121.34832</v>
      </c>
      <c r="Y30">
        <v>0</v>
      </c>
      <c r="Z30">
        <v>12.572101999999999</v>
      </c>
      <c r="AA30">
        <v>26.654599999999999</v>
      </c>
      <c r="AB30">
        <v>25.828741000000001</v>
      </c>
      <c r="AC30">
        <v>28.016546999999999</v>
      </c>
      <c r="AD30">
        <v>26.421416000000001</v>
      </c>
      <c r="AE30">
        <v>31.771227</v>
      </c>
      <c r="AF30">
        <v>25.663608</v>
      </c>
      <c r="AG30">
        <v>20.59104</v>
      </c>
      <c r="AH30">
        <v>104.98442</v>
      </c>
      <c r="AI30">
        <v>15.761797</v>
      </c>
      <c r="AJ30">
        <v>0</v>
      </c>
      <c r="AK30">
        <v>0</v>
      </c>
      <c r="AL30">
        <v>2.2403360000000001</v>
      </c>
      <c r="AM30">
        <v>0</v>
      </c>
      <c r="AN30">
        <v>0.70077</v>
      </c>
      <c r="AO30">
        <v>0</v>
      </c>
      <c r="AP30">
        <v>0.246977</v>
      </c>
      <c r="AQ30">
        <v>45.002412</v>
      </c>
      <c r="AR30">
        <v>3.1927680000000001</v>
      </c>
      <c r="AS30">
        <v>4.5387050000000002</v>
      </c>
      <c r="AT30">
        <v>9.64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2611.1953849999991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658.53647799999999</v>
      </c>
      <c r="L31">
        <v>629.00518</v>
      </c>
      <c r="M31">
        <v>88.688000000000002</v>
      </c>
      <c r="N31">
        <v>56.933840000000004</v>
      </c>
      <c r="O31">
        <v>119.213662</v>
      </c>
      <c r="P31">
        <v>121.06635</v>
      </c>
      <c r="Q31">
        <v>10.517239999999999</v>
      </c>
      <c r="R31">
        <v>40.864055999999998</v>
      </c>
      <c r="S31">
        <v>25.440055999999998</v>
      </c>
      <c r="T31">
        <v>0</v>
      </c>
      <c r="U31">
        <v>330.77249999999998</v>
      </c>
      <c r="V31">
        <v>19.983720000000002</v>
      </c>
      <c r="W31">
        <v>33.546534999999999</v>
      </c>
      <c r="X31">
        <v>121.34832</v>
      </c>
      <c r="Y31">
        <v>0</v>
      </c>
      <c r="Z31">
        <v>12.572101999999999</v>
      </c>
      <c r="AA31">
        <v>26.654599999999999</v>
      </c>
      <c r="AB31">
        <v>25.828741000000001</v>
      </c>
      <c r="AC31">
        <v>28.016546999999999</v>
      </c>
      <c r="AD31">
        <v>26.421416000000001</v>
      </c>
      <c r="AE31">
        <v>31.771227</v>
      </c>
      <c r="AF31">
        <v>25.663608</v>
      </c>
      <c r="AG31">
        <v>20.59104</v>
      </c>
      <c r="AH31">
        <v>132.37165999999999</v>
      </c>
      <c r="AI31">
        <v>15.761797</v>
      </c>
      <c r="AJ31">
        <v>0</v>
      </c>
      <c r="AK31">
        <v>0</v>
      </c>
      <c r="AL31">
        <v>12.321847999999999</v>
      </c>
      <c r="AM31">
        <v>0</v>
      </c>
      <c r="AN31">
        <v>0.70077</v>
      </c>
      <c r="AO31">
        <v>0</v>
      </c>
      <c r="AP31">
        <v>0.246977</v>
      </c>
      <c r="AQ31">
        <v>45.002412</v>
      </c>
      <c r="AR31">
        <v>34.056192000000003</v>
      </c>
      <c r="AS31">
        <v>4.5387050000000002</v>
      </c>
      <c r="AT31">
        <v>9.64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2708.0755789999989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658.53647799999999</v>
      </c>
      <c r="L32">
        <v>629.00518</v>
      </c>
      <c r="M32">
        <v>88.688000000000002</v>
      </c>
      <c r="N32">
        <v>56.933840000000004</v>
      </c>
      <c r="O32">
        <v>119.213662</v>
      </c>
      <c r="P32">
        <v>121.06635</v>
      </c>
      <c r="Q32">
        <v>10.517239999999999</v>
      </c>
      <c r="R32">
        <v>40.864055999999998</v>
      </c>
      <c r="S32">
        <v>25.440055999999998</v>
      </c>
      <c r="T32">
        <v>0</v>
      </c>
      <c r="U32">
        <v>330.77249999999998</v>
      </c>
      <c r="V32">
        <v>19.983720000000002</v>
      </c>
      <c r="W32">
        <v>33.546534999999999</v>
      </c>
      <c r="X32">
        <v>121.34832</v>
      </c>
      <c r="Y32">
        <v>0</v>
      </c>
      <c r="Z32">
        <v>12.572101999999999</v>
      </c>
      <c r="AA32">
        <v>26.654599999999999</v>
      </c>
      <c r="AB32">
        <v>25.828741000000001</v>
      </c>
      <c r="AC32">
        <v>28.016546999999999</v>
      </c>
      <c r="AD32">
        <v>26.421416000000001</v>
      </c>
      <c r="AE32">
        <v>31.771227</v>
      </c>
      <c r="AF32">
        <v>25.663608</v>
      </c>
      <c r="AG32">
        <v>20.59104</v>
      </c>
      <c r="AH32">
        <v>135.29296600000001</v>
      </c>
      <c r="AI32">
        <v>15.761797</v>
      </c>
      <c r="AJ32">
        <v>0</v>
      </c>
      <c r="AK32">
        <v>0</v>
      </c>
      <c r="AL32">
        <v>53.768064000000003</v>
      </c>
      <c r="AM32">
        <v>0</v>
      </c>
      <c r="AN32">
        <v>0.70077</v>
      </c>
      <c r="AO32">
        <v>0</v>
      </c>
      <c r="AP32">
        <v>0.246977</v>
      </c>
      <c r="AQ32">
        <v>45.002412</v>
      </c>
      <c r="AR32">
        <v>34.056192000000003</v>
      </c>
      <c r="AS32">
        <v>4.5387050000000002</v>
      </c>
      <c r="AT32">
        <v>9.64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2752.4431009999989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658.53647799999999</v>
      </c>
      <c r="L33">
        <v>629.00518</v>
      </c>
      <c r="M33">
        <v>88.688000000000002</v>
      </c>
      <c r="N33">
        <v>56.933840000000004</v>
      </c>
      <c r="O33">
        <v>119.213662</v>
      </c>
      <c r="P33">
        <v>121.06635</v>
      </c>
      <c r="Q33">
        <v>10.517239999999999</v>
      </c>
      <c r="R33">
        <v>40.864055999999998</v>
      </c>
      <c r="S33">
        <v>25.440055999999998</v>
      </c>
      <c r="T33">
        <v>0</v>
      </c>
      <c r="U33">
        <v>330.77249999999998</v>
      </c>
      <c r="V33">
        <v>19.983720000000002</v>
      </c>
      <c r="W33">
        <v>33.546534999999999</v>
      </c>
      <c r="X33">
        <v>121.34832</v>
      </c>
      <c r="Y33">
        <v>0</v>
      </c>
      <c r="Z33">
        <v>12.572101999999999</v>
      </c>
      <c r="AA33">
        <v>13.543583</v>
      </c>
      <c r="AB33">
        <v>25.828741000000001</v>
      </c>
      <c r="AC33">
        <v>28.016546999999999</v>
      </c>
      <c r="AD33">
        <v>17.614277000000001</v>
      </c>
      <c r="AE33">
        <v>31.771227</v>
      </c>
      <c r="AF33">
        <v>25.663608</v>
      </c>
      <c r="AG33">
        <v>20.59104</v>
      </c>
      <c r="AH33">
        <v>135.29296600000001</v>
      </c>
      <c r="AI33">
        <v>15.761797</v>
      </c>
      <c r="AJ33">
        <v>0</v>
      </c>
      <c r="AK33">
        <v>0</v>
      </c>
      <c r="AL33">
        <v>53.768064000000003</v>
      </c>
      <c r="AM33">
        <v>0</v>
      </c>
      <c r="AN33">
        <v>0.70077</v>
      </c>
      <c r="AO33">
        <v>0</v>
      </c>
      <c r="AP33">
        <v>0.246977</v>
      </c>
      <c r="AQ33">
        <v>45.002412</v>
      </c>
      <c r="AR33">
        <v>3.1927680000000001</v>
      </c>
      <c r="AS33">
        <v>4.5387050000000002</v>
      </c>
      <c r="AT33">
        <v>9.64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2699.6615209999991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658.53647799999999</v>
      </c>
      <c r="L34">
        <v>629.00518</v>
      </c>
      <c r="M34">
        <v>88.688000000000002</v>
      </c>
      <c r="N34">
        <v>56.933840000000004</v>
      </c>
      <c r="O34">
        <v>119.213662</v>
      </c>
      <c r="P34">
        <v>121.06635</v>
      </c>
      <c r="Q34">
        <v>10.517239999999999</v>
      </c>
      <c r="R34">
        <v>40.864055999999998</v>
      </c>
      <c r="S34">
        <v>25.440055999999998</v>
      </c>
      <c r="T34">
        <v>0</v>
      </c>
      <c r="U34">
        <v>330.77249999999998</v>
      </c>
      <c r="V34">
        <v>19.983720000000002</v>
      </c>
      <c r="W34">
        <v>33.546534999999999</v>
      </c>
      <c r="X34">
        <v>121.34832</v>
      </c>
      <c r="Y34">
        <v>0</v>
      </c>
      <c r="Z34">
        <v>12.572101999999999</v>
      </c>
      <c r="AA34">
        <v>13.543583</v>
      </c>
      <c r="AB34">
        <v>25.828741000000001</v>
      </c>
      <c r="AC34">
        <v>28.016546999999999</v>
      </c>
      <c r="AD34">
        <v>8.8071389999999994</v>
      </c>
      <c r="AE34">
        <v>31.771227</v>
      </c>
      <c r="AF34">
        <v>25.663608</v>
      </c>
      <c r="AG34">
        <v>20.59104</v>
      </c>
      <c r="AH34">
        <v>135.29296600000001</v>
      </c>
      <c r="AI34">
        <v>15.761797</v>
      </c>
      <c r="AJ34">
        <v>0</v>
      </c>
      <c r="AK34">
        <v>0</v>
      </c>
      <c r="AL34">
        <v>53.768064000000003</v>
      </c>
      <c r="AM34">
        <v>0</v>
      </c>
      <c r="AN34">
        <v>0.70077</v>
      </c>
      <c r="AO34">
        <v>0</v>
      </c>
      <c r="AP34">
        <v>0.246977</v>
      </c>
      <c r="AQ34">
        <v>45.002412</v>
      </c>
      <c r="AR34">
        <v>3.1927680000000001</v>
      </c>
      <c r="AS34">
        <v>4.5387050000000002</v>
      </c>
      <c r="AT34">
        <v>9.64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2690.854382999999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658.53647799999999</v>
      </c>
      <c r="L35">
        <v>629.00518</v>
      </c>
      <c r="M35">
        <v>88.688000000000002</v>
      </c>
      <c r="N35">
        <v>56.933840000000004</v>
      </c>
      <c r="O35">
        <v>119.213662</v>
      </c>
      <c r="P35">
        <v>121.06635</v>
      </c>
      <c r="Q35">
        <v>10.517239999999999</v>
      </c>
      <c r="R35">
        <v>40.864055999999998</v>
      </c>
      <c r="S35">
        <v>25.440055999999998</v>
      </c>
      <c r="T35">
        <v>0</v>
      </c>
      <c r="U35">
        <v>330.77249999999998</v>
      </c>
      <c r="V35">
        <v>19.983720000000002</v>
      </c>
      <c r="W35">
        <v>33.546534999999999</v>
      </c>
      <c r="X35">
        <v>121.34832</v>
      </c>
      <c r="Y35">
        <v>0</v>
      </c>
      <c r="Z35">
        <v>12.572101999999999</v>
      </c>
      <c r="AA35">
        <v>8.3771599999999999</v>
      </c>
      <c r="AB35">
        <v>25.828741000000001</v>
      </c>
      <c r="AC35">
        <v>28.016546999999999</v>
      </c>
      <c r="AD35">
        <v>0</v>
      </c>
      <c r="AE35">
        <v>31.771227</v>
      </c>
      <c r="AF35">
        <v>25.663608</v>
      </c>
      <c r="AG35">
        <v>20.59104</v>
      </c>
      <c r="AH35">
        <v>109.54895999999999</v>
      </c>
      <c r="AI35">
        <v>3.6815159999999998</v>
      </c>
      <c r="AJ35">
        <v>0</v>
      </c>
      <c r="AK35">
        <v>0</v>
      </c>
      <c r="AL35">
        <v>53.768064000000003</v>
      </c>
      <c r="AM35">
        <v>0</v>
      </c>
      <c r="AN35">
        <v>0.57168099999999999</v>
      </c>
      <c r="AO35">
        <v>0</v>
      </c>
      <c r="AP35">
        <v>0</v>
      </c>
      <c r="AQ35">
        <v>45.002412</v>
      </c>
      <c r="AR35">
        <v>3.1927680000000001</v>
      </c>
      <c r="AS35">
        <v>4.5387050000000002</v>
      </c>
      <c r="AT35">
        <v>9.64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2638.6804679999991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658.53647799999999</v>
      </c>
      <c r="L36">
        <v>629.00518</v>
      </c>
      <c r="M36">
        <v>88.688000000000002</v>
      </c>
      <c r="N36">
        <v>56.933840000000004</v>
      </c>
      <c r="O36">
        <v>119.213662</v>
      </c>
      <c r="P36">
        <v>121.06635</v>
      </c>
      <c r="Q36">
        <v>10.517239999999999</v>
      </c>
      <c r="R36">
        <v>40.864055999999998</v>
      </c>
      <c r="S36">
        <v>25.440055999999998</v>
      </c>
      <c r="T36">
        <v>0</v>
      </c>
      <c r="U36">
        <v>330.77249999999998</v>
      </c>
      <c r="V36">
        <v>19.983720000000002</v>
      </c>
      <c r="W36">
        <v>33.546534999999999</v>
      </c>
      <c r="X36">
        <v>121.34832</v>
      </c>
      <c r="Y36">
        <v>0</v>
      </c>
      <c r="Z36">
        <v>0</v>
      </c>
      <c r="AA36">
        <v>0</v>
      </c>
      <c r="AB36">
        <v>25.391836999999999</v>
      </c>
      <c r="AC36">
        <v>1.2275579999999999</v>
      </c>
      <c r="AD36">
        <v>0</v>
      </c>
      <c r="AE36">
        <v>31.771227</v>
      </c>
      <c r="AF36">
        <v>17.109072000000001</v>
      </c>
      <c r="AG36">
        <v>20.59104</v>
      </c>
      <c r="AH36">
        <v>90.195310000000006</v>
      </c>
      <c r="AI36">
        <v>0</v>
      </c>
      <c r="AJ36">
        <v>0</v>
      </c>
      <c r="AK36">
        <v>0</v>
      </c>
      <c r="AL36">
        <v>12.321847999999999</v>
      </c>
      <c r="AM36">
        <v>0</v>
      </c>
      <c r="AN36">
        <v>0.57168099999999999</v>
      </c>
      <c r="AO36">
        <v>0</v>
      </c>
      <c r="AP36">
        <v>0</v>
      </c>
      <c r="AQ36">
        <v>45.002412</v>
      </c>
      <c r="AR36">
        <v>3.1927680000000001</v>
      </c>
      <c r="AS36">
        <v>4.5387050000000002</v>
      </c>
      <c r="AT36">
        <v>9.64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2517.4693949999996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658.53647799999999</v>
      </c>
      <c r="L37">
        <v>629.00518</v>
      </c>
      <c r="M37">
        <v>88.688000000000002</v>
      </c>
      <c r="N37">
        <v>56.933840000000004</v>
      </c>
      <c r="O37">
        <v>119.213662</v>
      </c>
      <c r="P37">
        <v>121.06635</v>
      </c>
      <c r="Q37">
        <v>10.517239999999999</v>
      </c>
      <c r="R37">
        <v>40.864055999999998</v>
      </c>
      <c r="S37">
        <v>25.440055999999998</v>
      </c>
      <c r="T37">
        <v>0</v>
      </c>
      <c r="U37">
        <v>330.77249999999998</v>
      </c>
      <c r="V37">
        <v>19.983720000000002</v>
      </c>
      <c r="W37">
        <v>33.546534999999999</v>
      </c>
      <c r="X37">
        <v>121.34832</v>
      </c>
      <c r="Y37">
        <v>0</v>
      </c>
      <c r="Z37">
        <v>0</v>
      </c>
      <c r="AA37">
        <v>0</v>
      </c>
      <c r="AB37">
        <v>25.391836999999999</v>
      </c>
      <c r="AC37">
        <v>0</v>
      </c>
      <c r="AD37">
        <v>0</v>
      </c>
      <c r="AE37">
        <v>31.771227</v>
      </c>
      <c r="AF37">
        <v>8.5545360000000006</v>
      </c>
      <c r="AG37">
        <v>20.59104</v>
      </c>
      <c r="AH37">
        <v>62.077744000000003</v>
      </c>
      <c r="AI37">
        <v>0</v>
      </c>
      <c r="AJ37">
        <v>0</v>
      </c>
      <c r="AK37">
        <v>0</v>
      </c>
      <c r="AL37">
        <v>2.2403360000000001</v>
      </c>
      <c r="AM37">
        <v>0</v>
      </c>
      <c r="AN37">
        <v>0.57168099999999999</v>
      </c>
      <c r="AO37">
        <v>0</v>
      </c>
      <c r="AP37">
        <v>0.246977</v>
      </c>
      <c r="AQ37">
        <v>45.002412</v>
      </c>
      <c r="AR37">
        <v>3.1927680000000001</v>
      </c>
      <c r="AS37">
        <v>4.5387050000000002</v>
      </c>
      <c r="AT37">
        <v>9.64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2469.7351999999992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658.53647799999999</v>
      </c>
      <c r="L38">
        <v>629.00518</v>
      </c>
      <c r="M38">
        <v>88.688000000000002</v>
      </c>
      <c r="N38">
        <v>56.933840000000004</v>
      </c>
      <c r="O38">
        <v>119.213662</v>
      </c>
      <c r="P38">
        <v>121.06635</v>
      </c>
      <c r="Q38">
        <v>10.517239999999999</v>
      </c>
      <c r="R38">
        <v>40.864055999999998</v>
      </c>
      <c r="S38">
        <v>25.440055999999998</v>
      </c>
      <c r="T38">
        <v>0</v>
      </c>
      <c r="U38">
        <v>330.77249999999998</v>
      </c>
      <c r="V38">
        <v>19.983720000000002</v>
      </c>
      <c r="W38">
        <v>33.546534999999999</v>
      </c>
      <c r="X38">
        <v>121.34832</v>
      </c>
      <c r="Y38">
        <v>0</v>
      </c>
      <c r="Z38">
        <v>0</v>
      </c>
      <c r="AA38">
        <v>0</v>
      </c>
      <c r="AB38">
        <v>25.391836999999999</v>
      </c>
      <c r="AC38">
        <v>0</v>
      </c>
      <c r="AD38">
        <v>0</v>
      </c>
      <c r="AE38">
        <v>31.771227</v>
      </c>
      <c r="AF38">
        <v>8.5545360000000006</v>
      </c>
      <c r="AG38">
        <v>20.59104</v>
      </c>
      <c r="AH38">
        <v>32.864688000000001</v>
      </c>
      <c r="AI38">
        <v>0</v>
      </c>
      <c r="AJ38">
        <v>0</v>
      </c>
      <c r="AK38">
        <v>0</v>
      </c>
      <c r="AL38">
        <v>2.2403360000000001</v>
      </c>
      <c r="AM38">
        <v>0</v>
      </c>
      <c r="AN38">
        <v>0.57168099999999999</v>
      </c>
      <c r="AO38">
        <v>0</v>
      </c>
      <c r="AP38">
        <v>0.246977</v>
      </c>
      <c r="AQ38">
        <v>45.002412</v>
      </c>
      <c r="AR38">
        <v>3.1927680000000001</v>
      </c>
      <c r="AS38">
        <v>4.5387050000000002</v>
      </c>
      <c r="AT38">
        <v>9.64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2440.5221439999991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658.53647799999999</v>
      </c>
      <c r="L39">
        <v>629.00518</v>
      </c>
      <c r="M39">
        <v>88.688000000000002</v>
      </c>
      <c r="N39">
        <v>56.933840000000004</v>
      </c>
      <c r="O39">
        <v>119.213662</v>
      </c>
      <c r="P39">
        <v>121.06635</v>
      </c>
      <c r="Q39">
        <v>10.517239999999999</v>
      </c>
      <c r="R39">
        <v>40.864055999999998</v>
      </c>
      <c r="S39">
        <v>25.440055999999998</v>
      </c>
      <c r="T39">
        <v>0</v>
      </c>
      <c r="U39">
        <v>330.77249999999998</v>
      </c>
      <c r="V39">
        <v>19.983720000000002</v>
      </c>
      <c r="W39">
        <v>33.546534999999999</v>
      </c>
      <c r="X39">
        <v>121.34832</v>
      </c>
      <c r="Y39">
        <v>0</v>
      </c>
      <c r="Z39">
        <v>0</v>
      </c>
      <c r="AA39">
        <v>0</v>
      </c>
      <c r="AB39">
        <v>12.695919</v>
      </c>
      <c r="AC39">
        <v>0</v>
      </c>
      <c r="AD39">
        <v>0</v>
      </c>
      <c r="AE39">
        <v>31.771227</v>
      </c>
      <c r="AF39">
        <v>8.5545360000000006</v>
      </c>
      <c r="AG39">
        <v>20.59104</v>
      </c>
      <c r="AH39">
        <v>19.444939999999999</v>
      </c>
      <c r="AI39">
        <v>0</v>
      </c>
      <c r="AJ39">
        <v>0</v>
      </c>
      <c r="AK39">
        <v>0</v>
      </c>
      <c r="AL39">
        <v>2.2403360000000001</v>
      </c>
      <c r="AM39">
        <v>0</v>
      </c>
      <c r="AN39">
        <v>0.57168099999999999</v>
      </c>
      <c r="AO39">
        <v>0</v>
      </c>
      <c r="AP39">
        <v>0.246977</v>
      </c>
      <c r="AQ39">
        <v>45.002412</v>
      </c>
      <c r="AR39">
        <v>3.1927680000000001</v>
      </c>
      <c r="AS39">
        <v>4.5387050000000002</v>
      </c>
      <c r="AT39">
        <v>9.64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2414.4064779999985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658.53647799999999</v>
      </c>
      <c r="L40">
        <v>629.00518</v>
      </c>
      <c r="M40">
        <v>88.688000000000002</v>
      </c>
      <c r="N40">
        <v>56.933840000000004</v>
      </c>
      <c r="O40">
        <v>119.213662</v>
      </c>
      <c r="P40">
        <v>121.06635</v>
      </c>
      <c r="Q40">
        <v>10.517239999999999</v>
      </c>
      <c r="R40">
        <v>40.864055999999998</v>
      </c>
      <c r="S40">
        <v>25.440055999999998</v>
      </c>
      <c r="T40">
        <v>0</v>
      </c>
      <c r="U40">
        <v>330.77249999999998</v>
      </c>
      <c r="V40">
        <v>19.983720000000002</v>
      </c>
      <c r="W40">
        <v>33.546534999999999</v>
      </c>
      <c r="X40">
        <v>121.34832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31.771227</v>
      </c>
      <c r="AF40">
        <v>8.5545360000000006</v>
      </c>
      <c r="AG40">
        <v>20.59104</v>
      </c>
      <c r="AH40">
        <v>0</v>
      </c>
      <c r="AI40">
        <v>0</v>
      </c>
      <c r="AJ40">
        <v>0</v>
      </c>
      <c r="AK40">
        <v>0</v>
      </c>
      <c r="AL40">
        <v>2.2403360000000001</v>
      </c>
      <c r="AM40">
        <v>0</v>
      </c>
      <c r="AN40">
        <v>0.57168099999999999</v>
      </c>
      <c r="AO40">
        <v>0</v>
      </c>
      <c r="AP40">
        <v>0.246977</v>
      </c>
      <c r="AQ40">
        <v>30.001608000000001</v>
      </c>
      <c r="AR40">
        <v>3.1927680000000001</v>
      </c>
      <c r="AS40">
        <v>4.5387050000000002</v>
      </c>
      <c r="AT40">
        <v>9.64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2367.2648149999991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658.53647799999999</v>
      </c>
      <c r="L41">
        <v>629.00518</v>
      </c>
      <c r="M41">
        <v>88.688000000000002</v>
      </c>
      <c r="N41">
        <v>56.933840000000004</v>
      </c>
      <c r="O41">
        <v>119.213662</v>
      </c>
      <c r="P41">
        <v>121.06635</v>
      </c>
      <c r="Q41">
        <v>10.517239999999999</v>
      </c>
      <c r="R41">
        <v>40.864055999999998</v>
      </c>
      <c r="S41">
        <v>25.440055999999998</v>
      </c>
      <c r="T41">
        <v>0</v>
      </c>
      <c r="U41">
        <v>330.77249999999998</v>
      </c>
      <c r="V41">
        <v>19.983720000000002</v>
      </c>
      <c r="W41">
        <v>33.546534999999999</v>
      </c>
      <c r="X41">
        <v>121.34832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31.771227</v>
      </c>
      <c r="AF41">
        <v>8.5545360000000006</v>
      </c>
      <c r="AG41">
        <v>20.59104</v>
      </c>
      <c r="AH41">
        <v>0</v>
      </c>
      <c r="AI41">
        <v>0</v>
      </c>
      <c r="AJ41">
        <v>0</v>
      </c>
      <c r="AK41">
        <v>0</v>
      </c>
      <c r="AL41">
        <v>2.2403360000000001</v>
      </c>
      <c r="AM41">
        <v>0</v>
      </c>
      <c r="AN41">
        <v>0.57168099999999999</v>
      </c>
      <c r="AO41">
        <v>0</v>
      </c>
      <c r="AP41">
        <v>0.98790699999999998</v>
      </c>
      <c r="AQ41">
        <v>15.000804</v>
      </c>
      <c r="AR41">
        <v>3.1927680000000001</v>
      </c>
      <c r="AS41">
        <v>4.5387050000000002</v>
      </c>
      <c r="AT41">
        <v>9.64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2353.0049409999992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658.53647799999999</v>
      </c>
      <c r="L42">
        <v>629.00518</v>
      </c>
      <c r="M42">
        <v>88.688000000000002</v>
      </c>
      <c r="N42">
        <v>56.933840000000004</v>
      </c>
      <c r="O42">
        <v>119.213662</v>
      </c>
      <c r="P42">
        <v>121.06635</v>
      </c>
      <c r="Q42">
        <v>10.517239999999999</v>
      </c>
      <c r="R42">
        <v>40.864055999999998</v>
      </c>
      <c r="S42">
        <v>25.440055999999998</v>
      </c>
      <c r="T42">
        <v>0</v>
      </c>
      <c r="U42">
        <v>330.77249999999998</v>
      </c>
      <c r="V42">
        <v>19.983720000000002</v>
      </c>
      <c r="W42">
        <v>33.546534999999999</v>
      </c>
      <c r="X42">
        <v>121.34832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31.771227</v>
      </c>
      <c r="AF42">
        <v>8.5545360000000006</v>
      </c>
      <c r="AG42">
        <v>20.59104</v>
      </c>
      <c r="AH42">
        <v>0</v>
      </c>
      <c r="AI42">
        <v>0</v>
      </c>
      <c r="AJ42">
        <v>0</v>
      </c>
      <c r="AK42">
        <v>0</v>
      </c>
      <c r="AL42">
        <v>2.2403360000000001</v>
      </c>
      <c r="AM42">
        <v>0</v>
      </c>
      <c r="AN42">
        <v>0.57168099999999999</v>
      </c>
      <c r="AO42">
        <v>0</v>
      </c>
      <c r="AP42">
        <v>0.98790699999999998</v>
      </c>
      <c r="AQ42">
        <v>15.000804</v>
      </c>
      <c r="AR42">
        <v>3.1927680000000001</v>
      </c>
      <c r="AS42">
        <v>4.5387050000000002</v>
      </c>
      <c r="AT42">
        <v>9.64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2353.0049409999992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658.53647799999999</v>
      </c>
      <c r="L43">
        <v>629.00518</v>
      </c>
      <c r="M43">
        <v>88.688000000000002</v>
      </c>
      <c r="N43">
        <v>56.933840000000004</v>
      </c>
      <c r="O43">
        <v>119.213662</v>
      </c>
      <c r="P43">
        <v>121.06635</v>
      </c>
      <c r="Q43">
        <v>10.517239999999999</v>
      </c>
      <c r="R43">
        <v>40.864055999999998</v>
      </c>
      <c r="S43">
        <v>25.440055999999998</v>
      </c>
      <c r="T43">
        <v>0</v>
      </c>
      <c r="U43">
        <v>330.77249999999998</v>
      </c>
      <c r="V43">
        <v>19.983720000000002</v>
      </c>
      <c r="W43">
        <v>32.183140000000002</v>
      </c>
      <c r="X43">
        <v>121.34832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15.885612999999999</v>
      </c>
      <c r="AF43">
        <v>8.5545360000000006</v>
      </c>
      <c r="AG43">
        <v>20.59104</v>
      </c>
      <c r="AH43">
        <v>0</v>
      </c>
      <c r="AI43">
        <v>0</v>
      </c>
      <c r="AJ43">
        <v>0</v>
      </c>
      <c r="AK43">
        <v>0</v>
      </c>
      <c r="AL43">
        <v>2.2403360000000001</v>
      </c>
      <c r="AM43">
        <v>0</v>
      </c>
      <c r="AN43">
        <v>0.57168099999999999</v>
      </c>
      <c r="AO43">
        <v>0</v>
      </c>
      <c r="AP43">
        <v>0.98790699999999998</v>
      </c>
      <c r="AQ43">
        <v>15.000804</v>
      </c>
      <c r="AR43">
        <v>3.1927680000000001</v>
      </c>
      <c r="AS43">
        <v>4.5387050000000002</v>
      </c>
      <c r="AT43">
        <v>9.64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2335.7559319999991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658.53647799999999</v>
      </c>
      <c r="L44">
        <v>629.00518</v>
      </c>
      <c r="M44">
        <v>88.688000000000002</v>
      </c>
      <c r="N44">
        <v>56.933840000000004</v>
      </c>
      <c r="O44">
        <v>119.213662</v>
      </c>
      <c r="P44">
        <v>121.06635</v>
      </c>
      <c r="Q44">
        <v>10.517239999999999</v>
      </c>
      <c r="R44">
        <v>40.864055999999998</v>
      </c>
      <c r="S44">
        <v>25.440055999999998</v>
      </c>
      <c r="T44">
        <v>0</v>
      </c>
      <c r="U44">
        <v>330.77249999999998</v>
      </c>
      <c r="V44">
        <v>19.983720000000002</v>
      </c>
      <c r="W44">
        <v>32.183140000000002</v>
      </c>
      <c r="X44">
        <v>121.34832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15.885612999999999</v>
      </c>
      <c r="AF44">
        <v>8.5545360000000006</v>
      </c>
      <c r="AG44">
        <v>20.59104</v>
      </c>
      <c r="AH44">
        <v>0</v>
      </c>
      <c r="AI44">
        <v>0</v>
      </c>
      <c r="AJ44">
        <v>0</v>
      </c>
      <c r="AK44">
        <v>0</v>
      </c>
      <c r="AL44">
        <v>2.2403360000000001</v>
      </c>
      <c r="AM44">
        <v>0</v>
      </c>
      <c r="AN44">
        <v>0.57168099999999999</v>
      </c>
      <c r="AO44">
        <v>0</v>
      </c>
      <c r="AP44">
        <v>0.98790699999999998</v>
      </c>
      <c r="AQ44">
        <v>15.000804</v>
      </c>
      <c r="AR44">
        <v>3.1927680000000001</v>
      </c>
      <c r="AS44">
        <v>4.5387050000000002</v>
      </c>
      <c r="AT44">
        <v>9.64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2335.7559319999991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658.53647799999999</v>
      </c>
      <c r="L45">
        <v>629.00518</v>
      </c>
      <c r="M45">
        <v>88.688000000000002</v>
      </c>
      <c r="N45">
        <v>56.933840000000004</v>
      </c>
      <c r="O45">
        <v>119.213662</v>
      </c>
      <c r="P45">
        <v>121.06635</v>
      </c>
      <c r="Q45">
        <v>10.517239999999999</v>
      </c>
      <c r="R45">
        <v>40.864055999999998</v>
      </c>
      <c r="S45">
        <v>25.440055999999998</v>
      </c>
      <c r="T45">
        <v>0</v>
      </c>
      <c r="U45">
        <v>334.53210000000001</v>
      </c>
      <c r="V45">
        <v>19.983720000000002</v>
      </c>
      <c r="W45">
        <v>32.183140000000002</v>
      </c>
      <c r="X45">
        <v>121.34832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15.885612999999999</v>
      </c>
      <c r="AF45">
        <v>8.5545360000000006</v>
      </c>
      <c r="AG45">
        <v>20.59104</v>
      </c>
      <c r="AH45">
        <v>0</v>
      </c>
      <c r="AI45">
        <v>0</v>
      </c>
      <c r="AJ45">
        <v>0</v>
      </c>
      <c r="AK45">
        <v>0</v>
      </c>
      <c r="AL45">
        <v>2.2403360000000001</v>
      </c>
      <c r="AM45">
        <v>0</v>
      </c>
      <c r="AN45">
        <v>0.57168099999999999</v>
      </c>
      <c r="AO45">
        <v>0</v>
      </c>
      <c r="AP45">
        <v>0.98790699999999998</v>
      </c>
      <c r="AQ45">
        <v>0</v>
      </c>
      <c r="AR45">
        <v>3.1927680000000001</v>
      </c>
      <c r="AS45">
        <v>4.5387050000000002</v>
      </c>
      <c r="AT45">
        <v>9.64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2324.5147279999996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658.53647799999999</v>
      </c>
      <c r="L46">
        <v>629.00518</v>
      </c>
      <c r="M46">
        <v>88.688000000000002</v>
      </c>
      <c r="N46">
        <v>56.933840000000004</v>
      </c>
      <c r="O46">
        <v>119.213662</v>
      </c>
      <c r="P46">
        <v>121.06635</v>
      </c>
      <c r="Q46">
        <v>10.517239999999999</v>
      </c>
      <c r="R46">
        <v>40.864055999999998</v>
      </c>
      <c r="S46">
        <v>25.440055999999998</v>
      </c>
      <c r="T46">
        <v>0</v>
      </c>
      <c r="U46">
        <v>335.1105</v>
      </c>
      <c r="V46">
        <v>19.983720000000002</v>
      </c>
      <c r="W46">
        <v>32.183140000000002</v>
      </c>
      <c r="X46">
        <v>121.34832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15.885612999999999</v>
      </c>
      <c r="AF46">
        <v>8.5545360000000006</v>
      </c>
      <c r="AG46">
        <v>20.59104</v>
      </c>
      <c r="AH46">
        <v>0</v>
      </c>
      <c r="AI46">
        <v>0</v>
      </c>
      <c r="AJ46">
        <v>0</v>
      </c>
      <c r="AK46">
        <v>0</v>
      </c>
      <c r="AL46">
        <v>2.2403360000000001</v>
      </c>
      <c r="AM46">
        <v>0</v>
      </c>
      <c r="AN46">
        <v>0.57168099999999999</v>
      </c>
      <c r="AO46">
        <v>0</v>
      </c>
      <c r="AP46">
        <v>0.98790699999999998</v>
      </c>
      <c r="AQ46">
        <v>0</v>
      </c>
      <c r="AR46">
        <v>3.7248960000000002</v>
      </c>
      <c r="AS46">
        <v>4.5387050000000002</v>
      </c>
      <c r="AT46">
        <v>9.64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2325.6252559999998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658.53647799999999</v>
      </c>
      <c r="L47">
        <v>629.00518</v>
      </c>
      <c r="M47">
        <v>88.688000000000002</v>
      </c>
      <c r="N47">
        <v>56.933840000000004</v>
      </c>
      <c r="O47">
        <v>119.213662</v>
      </c>
      <c r="P47">
        <v>121.06635</v>
      </c>
      <c r="Q47">
        <v>10.517239999999999</v>
      </c>
      <c r="R47">
        <v>40.864055999999998</v>
      </c>
      <c r="S47">
        <v>25.440055999999998</v>
      </c>
      <c r="T47">
        <v>0</v>
      </c>
      <c r="U47">
        <v>335.1105</v>
      </c>
      <c r="V47">
        <v>19.983720000000002</v>
      </c>
      <c r="W47">
        <v>32.183140000000002</v>
      </c>
      <c r="X47">
        <v>121.34832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8.5545360000000006</v>
      </c>
      <c r="AG47">
        <v>20.59104</v>
      </c>
      <c r="AH47">
        <v>0</v>
      </c>
      <c r="AI47">
        <v>0</v>
      </c>
      <c r="AJ47">
        <v>0</v>
      </c>
      <c r="AK47">
        <v>0</v>
      </c>
      <c r="AL47">
        <v>2.2403360000000001</v>
      </c>
      <c r="AM47">
        <v>0</v>
      </c>
      <c r="AN47">
        <v>0.57168099999999999</v>
      </c>
      <c r="AO47">
        <v>0</v>
      </c>
      <c r="AP47">
        <v>0.98790699999999998</v>
      </c>
      <c r="AQ47">
        <v>0</v>
      </c>
      <c r="AR47">
        <v>35.120448000000003</v>
      </c>
      <c r="AS47">
        <v>4.5387050000000002</v>
      </c>
      <c r="AT47">
        <v>9.64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2341.1351949999998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658.53647799999999</v>
      </c>
      <c r="L48">
        <v>629.00518</v>
      </c>
      <c r="M48">
        <v>88.688000000000002</v>
      </c>
      <c r="N48">
        <v>56.933840000000004</v>
      </c>
      <c r="O48">
        <v>119.213662</v>
      </c>
      <c r="P48">
        <v>121.06635</v>
      </c>
      <c r="Q48">
        <v>10.517239999999999</v>
      </c>
      <c r="R48">
        <v>40.864055999999998</v>
      </c>
      <c r="S48">
        <v>25.440055999999998</v>
      </c>
      <c r="T48">
        <v>0</v>
      </c>
      <c r="U48">
        <v>335.1105</v>
      </c>
      <c r="V48">
        <v>19.983720000000002</v>
      </c>
      <c r="W48">
        <v>32.183140000000002</v>
      </c>
      <c r="X48">
        <v>121.34832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8.5545360000000006</v>
      </c>
      <c r="AG48">
        <v>20.59104</v>
      </c>
      <c r="AH48">
        <v>0</v>
      </c>
      <c r="AI48">
        <v>0</v>
      </c>
      <c r="AJ48">
        <v>0</v>
      </c>
      <c r="AK48">
        <v>0</v>
      </c>
      <c r="AL48">
        <v>2.2403360000000001</v>
      </c>
      <c r="AM48">
        <v>0</v>
      </c>
      <c r="AN48">
        <v>0.57168099999999999</v>
      </c>
      <c r="AO48">
        <v>0</v>
      </c>
      <c r="AP48">
        <v>0.98790699999999998</v>
      </c>
      <c r="AQ48">
        <v>0</v>
      </c>
      <c r="AR48">
        <v>35.120448000000003</v>
      </c>
      <c r="AS48">
        <v>4.5387050000000002</v>
      </c>
      <c r="AT48">
        <v>9.64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2341.1351949999998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658.53647799999999</v>
      </c>
      <c r="L49">
        <v>629.00518</v>
      </c>
      <c r="M49">
        <v>88.688000000000002</v>
      </c>
      <c r="N49">
        <v>56.933840000000004</v>
      </c>
      <c r="O49">
        <v>119.213662</v>
      </c>
      <c r="P49">
        <v>121.06635</v>
      </c>
      <c r="Q49">
        <v>10.517239999999999</v>
      </c>
      <c r="R49">
        <v>40.864055999999998</v>
      </c>
      <c r="S49">
        <v>25.440055999999998</v>
      </c>
      <c r="T49">
        <v>0</v>
      </c>
      <c r="U49">
        <v>335.1105</v>
      </c>
      <c r="V49">
        <v>19.983720000000002</v>
      </c>
      <c r="W49">
        <v>32.183140000000002</v>
      </c>
      <c r="X49">
        <v>121.34832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8.5545360000000006</v>
      </c>
      <c r="AG49">
        <v>20.59104</v>
      </c>
      <c r="AH49">
        <v>0</v>
      </c>
      <c r="AI49">
        <v>0</v>
      </c>
      <c r="AJ49">
        <v>0</v>
      </c>
      <c r="AK49">
        <v>0</v>
      </c>
      <c r="AL49">
        <v>2.2403360000000001</v>
      </c>
      <c r="AM49">
        <v>0</v>
      </c>
      <c r="AN49">
        <v>0.57168099999999999</v>
      </c>
      <c r="AO49">
        <v>0</v>
      </c>
      <c r="AP49">
        <v>0.98790699999999998</v>
      </c>
      <c r="AQ49">
        <v>0</v>
      </c>
      <c r="AR49">
        <v>4.2570240000000004</v>
      </c>
      <c r="AS49">
        <v>16.079982999999999</v>
      </c>
      <c r="AT49">
        <v>9.64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2321.8130489999999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658.53647799999999</v>
      </c>
      <c r="L50">
        <v>629.00518</v>
      </c>
      <c r="M50">
        <v>88.688000000000002</v>
      </c>
      <c r="N50">
        <v>56.933840000000004</v>
      </c>
      <c r="O50">
        <v>119.213662</v>
      </c>
      <c r="P50">
        <v>121.06635</v>
      </c>
      <c r="Q50">
        <v>10.517239999999999</v>
      </c>
      <c r="R50">
        <v>40.864055999999998</v>
      </c>
      <c r="S50">
        <v>25.440055999999998</v>
      </c>
      <c r="T50">
        <v>0</v>
      </c>
      <c r="U50">
        <v>335.1105</v>
      </c>
      <c r="V50">
        <v>19.983720000000002</v>
      </c>
      <c r="W50">
        <v>32.183140000000002</v>
      </c>
      <c r="X50">
        <v>121.34832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8.5545360000000006</v>
      </c>
      <c r="AG50">
        <v>20.59104</v>
      </c>
      <c r="AH50">
        <v>0</v>
      </c>
      <c r="AI50">
        <v>0</v>
      </c>
      <c r="AJ50">
        <v>0</v>
      </c>
      <c r="AK50">
        <v>0</v>
      </c>
      <c r="AL50">
        <v>2.2403360000000001</v>
      </c>
      <c r="AM50">
        <v>0</v>
      </c>
      <c r="AN50">
        <v>0.57168099999999999</v>
      </c>
      <c r="AO50">
        <v>0</v>
      </c>
      <c r="AP50">
        <v>0.98790699999999998</v>
      </c>
      <c r="AQ50">
        <v>0</v>
      </c>
      <c r="AR50">
        <v>2.1285120000000002</v>
      </c>
      <c r="AS50">
        <v>16.079982999999999</v>
      </c>
      <c r="AT50">
        <v>9.64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2319.6845369999996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658.53647799999999</v>
      </c>
      <c r="L51">
        <v>629.00518</v>
      </c>
      <c r="M51">
        <v>88.688000000000002</v>
      </c>
      <c r="N51">
        <v>56.933840000000004</v>
      </c>
      <c r="O51">
        <v>119.213662</v>
      </c>
      <c r="P51">
        <v>121.06635</v>
      </c>
      <c r="Q51">
        <v>10.517239999999999</v>
      </c>
      <c r="R51">
        <v>40.864055999999998</v>
      </c>
      <c r="S51">
        <v>25.440055999999998</v>
      </c>
      <c r="T51">
        <v>0</v>
      </c>
      <c r="U51">
        <v>335.1105</v>
      </c>
      <c r="V51">
        <v>19.983720000000002</v>
      </c>
      <c r="W51">
        <v>32.183140000000002</v>
      </c>
      <c r="X51">
        <v>121.34832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8.5545360000000006</v>
      </c>
      <c r="AG51">
        <v>20.59104</v>
      </c>
      <c r="AH51">
        <v>0</v>
      </c>
      <c r="AI51">
        <v>0</v>
      </c>
      <c r="AJ51">
        <v>0</v>
      </c>
      <c r="AK51">
        <v>0</v>
      </c>
      <c r="AL51">
        <v>2.2403360000000001</v>
      </c>
      <c r="AM51">
        <v>0</v>
      </c>
      <c r="AN51">
        <v>0.70077</v>
      </c>
      <c r="AO51">
        <v>0</v>
      </c>
      <c r="AP51">
        <v>0.98790699999999998</v>
      </c>
      <c r="AQ51">
        <v>0</v>
      </c>
      <c r="AR51">
        <v>2.1285120000000002</v>
      </c>
      <c r="AS51">
        <v>16.079982999999999</v>
      </c>
      <c r="AT51">
        <v>9.64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2319.8136259999997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658.53647799999999</v>
      </c>
      <c r="L52">
        <v>629.00518</v>
      </c>
      <c r="M52">
        <v>88.688000000000002</v>
      </c>
      <c r="N52">
        <v>56.933840000000004</v>
      </c>
      <c r="O52">
        <v>119.213662</v>
      </c>
      <c r="P52">
        <v>121.06635</v>
      </c>
      <c r="Q52">
        <v>10.517239999999999</v>
      </c>
      <c r="R52">
        <v>40.864055999999998</v>
      </c>
      <c r="S52">
        <v>25.440055999999998</v>
      </c>
      <c r="T52">
        <v>0</v>
      </c>
      <c r="U52">
        <v>335.1105</v>
      </c>
      <c r="V52">
        <v>19.983720000000002</v>
      </c>
      <c r="W52">
        <v>32.183140000000002</v>
      </c>
      <c r="X52">
        <v>121.34832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8.5545360000000006</v>
      </c>
      <c r="AG52">
        <v>20.59104</v>
      </c>
      <c r="AH52">
        <v>0</v>
      </c>
      <c r="AI52">
        <v>0</v>
      </c>
      <c r="AJ52">
        <v>0</v>
      </c>
      <c r="AK52">
        <v>0</v>
      </c>
      <c r="AL52">
        <v>2.2403360000000001</v>
      </c>
      <c r="AM52">
        <v>0</v>
      </c>
      <c r="AN52">
        <v>0.70077</v>
      </c>
      <c r="AO52">
        <v>0</v>
      </c>
      <c r="AP52">
        <v>0.98790699999999998</v>
      </c>
      <c r="AQ52">
        <v>0</v>
      </c>
      <c r="AR52">
        <v>2.1285120000000002</v>
      </c>
      <c r="AS52">
        <v>16.079982999999999</v>
      </c>
      <c r="AT52">
        <v>9.64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2319.8136259999997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651.44334000000003</v>
      </c>
      <c r="L53">
        <v>629.00518</v>
      </c>
      <c r="M53">
        <v>88.688000000000002</v>
      </c>
      <c r="N53">
        <v>56.933840000000004</v>
      </c>
      <c r="O53">
        <v>119.213662</v>
      </c>
      <c r="P53">
        <v>121.06635</v>
      </c>
      <c r="Q53">
        <v>10.182539</v>
      </c>
      <c r="R53">
        <v>40.864055999999998</v>
      </c>
      <c r="S53">
        <v>21.491029999999999</v>
      </c>
      <c r="T53">
        <v>0</v>
      </c>
      <c r="U53">
        <v>335.1105</v>
      </c>
      <c r="V53">
        <v>19.983720000000002</v>
      </c>
      <c r="W53">
        <v>32.183140000000002</v>
      </c>
      <c r="X53">
        <v>121.34832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8.5545360000000006</v>
      </c>
      <c r="AG53">
        <v>20.59104</v>
      </c>
      <c r="AH53">
        <v>0</v>
      </c>
      <c r="AI53">
        <v>0</v>
      </c>
      <c r="AJ53">
        <v>0</v>
      </c>
      <c r="AK53">
        <v>0</v>
      </c>
      <c r="AL53">
        <v>2.2403360000000001</v>
      </c>
      <c r="AM53">
        <v>0</v>
      </c>
      <c r="AN53">
        <v>0.70077</v>
      </c>
      <c r="AO53">
        <v>0</v>
      </c>
      <c r="AP53">
        <v>0.98790699999999998</v>
      </c>
      <c r="AQ53">
        <v>0</v>
      </c>
      <c r="AR53">
        <v>2.1285120000000002</v>
      </c>
      <c r="AS53">
        <v>4.5387050000000002</v>
      </c>
      <c r="AT53">
        <v>9.64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2296.8954829999993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635.86886000000004</v>
      </c>
      <c r="L54">
        <v>591.89599999999996</v>
      </c>
      <c r="M54">
        <v>88.688000000000002</v>
      </c>
      <c r="N54">
        <v>56.933840000000004</v>
      </c>
      <c r="O54">
        <v>119.213662</v>
      </c>
      <c r="P54">
        <v>121.06635</v>
      </c>
      <c r="Q54">
        <v>10.182539</v>
      </c>
      <c r="R54">
        <v>40.864055999999998</v>
      </c>
      <c r="S54">
        <v>21.491029999999999</v>
      </c>
      <c r="T54">
        <v>0</v>
      </c>
      <c r="U54">
        <v>335.1105</v>
      </c>
      <c r="V54">
        <v>19.983720000000002</v>
      </c>
      <c r="W54">
        <v>32.183140000000002</v>
      </c>
      <c r="X54">
        <v>121.34832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8.5545360000000006</v>
      </c>
      <c r="AG54">
        <v>20.59104</v>
      </c>
      <c r="AH54">
        <v>0</v>
      </c>
      <c r="AI54">
        <v>0</v>
      </c>
      <c r="AJ54">
        <v>0</v>
      </c>
      <c r="AK54">
        <v>0</v>
      </c>
      <c r="AL54">
        <v>2.2403360000000001</v>
      </c>
      <c r="AM54">
        <v>0</v>
      </c>
      <c r="AN54">
        <v>0.70077</v>
      </c>
      <c r="AO54">
        <v>0</v>
      </c>
      <c r="AP54">
        <v>0.98790699999999998</v>
      </c>
      <c r="AQ54">
        <v>0</v>
      </c>
      <c r="AR54">
        <v>2.1285120000000002</v>
      </c>
      <c r="AS54">
        <v>4.5387050000000002</v>
      </c>
      <c r="AT54">
        <v>9.64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2244.2118229999992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616.58885999999995</v>
      </c>
      <c r="L55">
        <v>476.21600000000001</v>
      </c>
      <c r="M55">
        <v>88.688000000000002</v>
      </c>
      <c r="N55">
        <v>56.933840000000004</v>
      </c>
      <c r="O55">
        <v>119.213662</v>
      </c>
      <c r="P55">
        <v>121.06635</v>
      </c>
      <c r="Q55">
        <v>10.182539</v>
      </c>
      <c r="R55">
        <v>40.864055999999998</v>
      </c>
      <c r="S55">
        <v>21.491029999999999</v>
      </c>
      <c r="T55">
        <v>0</v>
      </c>
      <c r="U55">
        <v>335.1105</v>
      </c>
      <c r="V55">
        <v>19.983720000000002</v>
      </c>
      <c r="W55">
        <v>32.183140000000002</v>
      </c>
      <c r="X55">
        <v>121.34832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8.5545360000000006</v>
      </c>
      <c r="AG55">
        <v>20.59104</v>
      </c>
      <c r="AH55">
        <v>0</v>
      </c>
      <c r="AI55">
        <v>0</v>
      </c>
      <c r="AJ55">
        <v>0</v>
      </c>
      <c r="AK55">
        <v>0</v>
      </c>
      <c r="AL55">
        <v>2.2403360000000001</v>
      </c>
      <c r="AM55">
        <v>0</v>
      </c>
      <c r="AN55">
        <v>0.70077</v>
      </c>
      <c r="AO55">
        <v>0</v>
      </c>
      <c r="AP55">
        <v>0.98790699999999998</v>
      </c>
      <c r="AQ55">
        <v>0</v>
      </c>
      <c r="AR55">
        <v>2.1285120000000002</v>
      </c>
      <c r="AS55">
        <v>4.5387050000000002</v>
      </c>
      <c r="AT55">
        <v>9.64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2109.2518229999991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525.38</v>
      </c>
      <c r="L56">
        <v>476.21600000000001</v>
      </c>
      <c r="M56">
        <v>88.688000000000002</v>
      </c>
      <c r="N56">
        <v>56.933840000000004</v>
      </c>
      <c r="O56">
        <v>119.213662</v>
      </c>
      <c r="P56">
        <v>121.06635</v>
      </c>
      <c r="Q56">
        <v>10.182539</v>
      </c>
      <c r="R56">
        <v>40.864055999999998</v>
      </c>
      <c r="S56">
        <v>21.491029999999999</v>
      </c>
      <c r="T56">
        <v>0</v>
      </c>
      <c r="U56">
        <v>335.1105</v>
      </c>
      <c r="V56">
        <v>19.983720000000002</v>
      </c>
      <c r="W56">
        <v>32.183140000000002</v>
      </c>
      <c r="X56">
        <v>121.34832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8.5545360000000006</v>
      </c>
      <c r="AG56">
        <v>20.59104</v>
      </c>
      <c r="AH56">
        <v>0</v>
      </c>
      <c r="AI56">
        <v>0</v>
      </c>
      <c r="AJ56">
        <v>0</v>
      </c>
      <c r="AK56">
        <v>0</v>
      </c>
      <c r="AL56">
        <v>2.2403360000000001</v>
      </c>
      <c r="AM56">
        <v>0</v>
      </c>
      <c r="AN56">
        <v>0.70077</v>
      </c>
      <c r="AO56">
        <v>0</v>
      </c>
      <c r="AP56">
        <v>0.98790699999999998</v>
      </c>
      <c r="AQ56">
        <v>0</v>
      </c>
      <c r="AR56">
        <v>2.1285120000000002</v>
      </c>
      <c r="AS56">
        <v>4.5387050000000002</v>
      </c>
      <c r="AT56">
        <v>9.64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2018.0429629999999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497.42399999999998</v>
      </c>
      <c r="L57">
        <v>476.21600000000001</v>
      </c>
      <c r="M57">
        <v>88.688000000000002</v>
      </c>
      <c r="N57">
        <v>56.933840000000004</v>
      </c>
      <c r="O57">
        <v>119.213662</v>
      </c>
      <c r="P57">
        <v>121.06635</v>
      </c>
      <c r="Q57">
        <v>10.182539</v>
      </c>
      <c r="R57">
        <v>40.864055999999998</v>
      </c>
      <c r="S57">
        <v>21.491029999999999</v>
      </c>
      <c r="T57">
        <v>0</v>
      </c>
      <c r="U57">
        <v>335.1105</v>
      </c>
      <c r="V57">
        <v>19.983720000000002</v>
      </c>
      <c r="W57">
        <v>32.183140000000002</v>
      </c>
      <c r="X57">
        <v>121.34832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8.5545360000000006</v>
      </c>
      <c r="AG57">
        <v>20.59104</v>
      </c>
      <c r="AH57">
        <v>0</v>
      </c>
      <c r="AI57">
        <v>0</v>
      </c>
      <c r="AJ57">
        <v>0</v>
      </c>
      <c r="AK57">
        <v>0</v>
      </c>
      <c r="AL57">
        <v>2.2403360000000001</v>
      </c>
      <c r="AM57">
        <v>0</v>
      </c>
      <c r="AN57">
        <v>0.70077</v>
      </c>
      <c r="AO57">
        <v>0</v>
      </c>
      <c r="AP57">
        <v>0.98790699999999998</v>
      </c>
      <c r="AQ57">
        <v>0</v>
      </c>
      <c r="AR57">
        <v>2.1285120000000002</v>
      </c>
      <c r="AS57">
        <v>4.5387050000000002</v>
      </c>
      <c r="AT57">
        <v>9.6531870000000009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1990.1001499999995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481.036</v>
      </c>
      <c r="L58">
        <v>476.21600000000001</v>
      </c>
      <c r="M58">
        <v>88.688000000000002</v>
      </c>
      <c r="N58">
        <v>56.933840000000004</v>
      </c>
      <c r="O58">
        <v>119.213662</v>
      </c>
      <c r="P58">
        <v>121.06635</v>
      </c>
      <c r="Q58">
        <v>10.182539</v>
      </c>
      <c r="R58">
        <v>40.864055999999998</v>
      </c>
      <c r="S58">
        <v>21.491029999999999</v>
      </c>
      <c r="T58">
        <v>0</v>
      </c>
      <c r="U58">
        <v>335.1105</v>
      </c>
      <c r="V58">
        <v>19.983720000000002</v>
      </c>
      <c r="W58">
        <v>32.183140000000002</v>
      </c>
      <c r="X58">
        <v>121.34832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8.5545360000000006</v>
      </c>
      <c r="AG58">
        <v>20.59104</v>
      </c>
      <c r="AH58">
        <v>0</v>
      </c>
      <c r="AI58">
        <v>0</v>
      </c>
      <c r="AJ58">
        <v>0</v>
      </c>
      <c r="AK58">
        <v>0</v>
      </c>
      <c r="AL58">
        <v>2.2403360000000001</v>
      </c>
      <c r="AM58">
        <v>0</v>
      </c>
      <c r="AN58">
        <v>0.70077</v>
      </c>
      <c r="AO58">
        <v>0</v>
      </c>
      <c r="AP58">
        <v>0.98790699999999998</v>
      </c>
      <c r="AQ58">
        <v>0</v>
      </c>
      <c r="AR58">
        <v>2.1285120000000002</v>
      </c>
      <c r="AS58">
        <v>4.5387050000000002</v>
      </c>
      <c r="AT58">
        <v>9.6511700000000005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1973.7101329999998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474.28800000000001</v>
      </c>
      <c r="L59">
        <v>476.21600000000001</v>
      </c>
      <c r="M59">
        <v>88.688000000000002</v>
      </c>
      <c r="N59">
        <v>56.933840000000004</v>
      </c>
      <c r="O59">
        <v>119.213662</v>
      </c>
      <c r="P59">
        <v>121.06635</v>
      </c>
      <c r="Q59">
        <v>10.182539</v>
      </c>
      <c r="R59">
        <v>40.864055999999998</v>
      </c>
      <c r="S59">
        <v>21.491029999999999</v>
      </c>
      <c r="T59">
        <v>0</v>
      </c>
      <c r="U59">
        <v>335.1105</v>
      </c>
      <c r="V59">
        <v>19.983720000000002</v>
      </c>
      <c r="W59">
        <v>32.183140000000002</v>
      </c>
      <c r="X59">
        <v>121.34832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8.5545360000000006</v>
      </c>
      <c r="AG59">
        <v>20.59104</v>
      </c>
      <c r="AH59">
        <v>0</v>
      </c>
      <c r="AI59">
        <v>0</v>
      </c>
      <c r="AJ59">
        <v>0</v>
      </c>
      <c r="AK59">
        <v>0</v>
      </c>
      <c r="AL59">
        <v>2.2403360000000001</v>
      </c>
      <c r="AM59">
        <v>0</v>
      </c>
      <c r="AN59">
        <v>0.70077</v>
      </c>
      <c r="AO59">
        <v>0</v>
      </c>
      <c r="AP59">
        <v>0.98790699999999998</v>
      </c>
      <c r="AQ59">
        <v>0</v>
      </c>
      <c r="AR59">
        <v>2.1285120000000002</v>
      </c>
      <c r="AS59">
        <v>4.5387050000000002</v>
      </c>
      <c r="AT59">
        <v>9.7457639999999994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1967.0567269999997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471.39600000000002</v>
      </c>
      <c r="L60">
        <v>476.21600000000001</v>
      </c>
      <c r="M60">
        <v>88.688000000000002</v>
      </c>
      <c r="N60">
        <v>56.933840000000004</v>
      </c>
      <c r="O60">
        <v>119.213662</v>
      </c>
      <c r="P60">
        <v>121.06635</v>
      </c>
      <c r="Q60">
        <v>10.182539</v>
      </c>
      <c r="R60">
        <v>40.864055999999998</v>
      </c>
      <c r="S60">
        <v>21.491029999999999</v>
      </c>
      <c r="T60">
        <v>0</v>
      </c>
      <c r="U60">
        <v>335.1105</v>
      </c>
      <c r="V60">
        <v>19.983720000000002</v>
      </c>
      <c r="W60">
        <v>32.183140000000002</v>
      </c>
      <c r="X60">
        <v>121.34832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8.5545360000000006</v>
      </c>
      <c r="AG60">
        <v>20.59104</v>
      </c>
      <c r="AH60">
        <v>0</v>
      </c>
      <c r="AI60">
        <v>0</v>
      </c>
      <c r="AJ60">
        <v>0</v>
      </c>
      <c r="AK60">
        <v>0</v>
      </c>
      <c r="AL60">
        <v>2.2403360000000001</v>
      </c>
      <c r="AM60">
        <v>0</v>
      </c>
      <c r="AN60">
        <v>0.70077</v>
      </c>
      <c r="AO60">
        <v>0</v>
      </c>
      <c r="AP60">
        <v>0.98790699999999998</v>
      </c>
      <c r="AQ60">
        <v>0</v>
      </c>
      <c r="AR60">
        <v>2.1285120000000002</v>
      </c>
      <c r="AS60">
        <v>4.5387050000000002</v>
      </c>
      <c r="AT60">
        <v>9.7649260000000009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1964.1838889999999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467.54</v>
      </c>
      <c r="L61">
        <v>476.21600000000001</v>
      </c>
      <c r="M61">
        <v>88.688000000000002</v>
      </c>
      <c r="N61">
        <v>56.933840000000004</v>
      </c>
      <c r="O61">
        <v>119.213662</v>
      </c>
      <c r="P61">
        <v>121.06635</v>
      </c>
      <c r="Q61">
        <v>10.018081</v>
      </c>
      <c r="R61">
        <v>40.864055999999998</v>
      </c>
      <c r="S61">
        <v>21.491029999999999</v>
      </c>
      <c r="T61">
        <v>0</v>
      </c>
      <c r="U61">
        <v>335.1105</v>
      </c>
      <c r="V61">
        <v>19.983720000000002</v>
      </c>
      <c r="W61">
        <v>32.183140000000002</v>
      </c>
      <c r="X61">
        <v>121.34832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8.5545360000000006</v>
      </c>
      <c r="AG61">
        <v>20.59104</v>
      </c>
      <c r="AH61">
        <v>0</v>
      </c>
      <c r="AI61">
        <v>0</v>
      </c>
      <c r="AJ61">
        <v>0</v>
      </c>
      <c r="AK61">
        <v>0</v>
      </c>
      <c r="AL61">
        <v>2.2403360000000001</v>
      </c>
      <c r="AM61">
        <v>0</v>
      </c>
      <c r="AN61">
        <v>0.70077</v>
      </c>
      <c r="AO61">
        <v>0</v>
      </c>
      <c r="AP61">
        <v>1.8523259999999999</v>
      </c>
      <c r="AQ61">
        <v>0</v>
      </c>
      <c r="AR61">
        <v>2.1285120000000002</v>
      </c>
      <c r="AS61">
        <v>4.5387050000000002</v>
      </c>
      <c r="AT61">
        <v>9.6528849999999995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1960.9158090000001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482</v>
      </c>
      <c r="L62">
        <v>476.21600000000001</v>
      </c>
      <c r="M62">
        <v>88.688000000000002</v>
      </c>
      <c r="N62">
        <v>56.933840000000004</v>
      </c>
      <c r="O62">
        <v>119.213662</v>
      </c>
      <c r="P62">
        <v>121.06635</v>
      </c>
      <c r="Q62">
        <v>10.018081</v>
      </c>
      <c r="R62">
        <v>40.864055999999998</v>
      </c>
      <c r="S62">
        <v>21.491029999999999</v>
      </c>
      <c r="T62">
        <v>0</v>
      </c>
      <c r="U62">
        <v>335.1105</v>
      </c>
      <c r="V62">
        <v>19.983720000000002</v>
      </c>
      <c r="W62">
        <v>32.183140000000002</v>
      </c>
      <c r="X62">
        <v>121.34832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8.5545360000000006</v>
      </c>
      <c r="AG62">
        <v>20.59104</v>
      </c>
      <c r="AH62">
        <v>0</v>
      </c>
      <c r="AI62">
        <v>0</v>
      </c>
      <c r="AJ62">
        <v>0</v>
      </c>
      <c r="AK62">
        <v>0</v>
      </c>
      <c r="AL62">
        <v>2.2403360000000001</v>
      </c>
      <c r="AM62">
        <v>0</v>
      </c>
      <c r="AN62">
        <v>0.70077</v>
      </c>
      <c r="AO62">
        <v>0</v>
      </c>
      <c r="AP62">
        <v>1.8523259999999999</v>
      </c>
      <c r="AQ62">
        <v>0</v>
      </c>
      <c r="AR62">
        <v>2.1285120000000002</v>
      </c>
      <c r="AS62">
        <v>4.5387050000000002</v>
      </c>
      <c r="AT62">
        <v>9.7394119999999997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1975.4623359999996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513.81200000000001</v>
      </c>
      <c r="L63">
        <v>476.21600000000001</v>
      </c>
      <c r="M63">
        <v>88.688000000000002</v>
      </c>
      <c r="N63">
        <v>56.933840000000004</v>
      </c>
      <c r="O63">
        <v>119.213662</v>
      </c>
      <c r="P63">
        <v>121.06635</v>
      </c>
      <c r="Q63">
        <v>10.018081</v>
      </c>
      <c r="R63">
        <v>40.864055999999998</v>
      </c>
      <c r="S63">
        <v>21.491029999999999</v>
      </c>
      <c r="T63">
        <v>0</v>
      </c>
      <c r="U63">
        <v>335.1105</v>
      </c>
      <c r="V63">
        <v>19.983720000000002</v>
      </c>
      <c r="W63">
        <v>32.183140000000002</v>
      </c>
      <c r="X63">
        <v>121.34832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8.5545360000000006</v>
      </c>
      <c r="AG63">
        <v>20.59104</v>
      </c>
      <c r="AH63">
        <v>0</v>
      </c>
      <c r="AI63">
        <v>0</v>
      </c>
      <c r="AJ63">
        <v>0</v>
      </c>
      <c r="AK63">
        <v>0</v>
      </c>
      <c r="AL63">
        <v>2.2403360000000001</v>
      </c>
      <c r="AM63">
        <v>0</v>
      </c>
      <c r="AN63">
        <v>0.70077</v>
      </c>
      <c r="AO63">
        <v>0</v>
      </c>
      <c r="AP63">
        <v>1.6053489999999999</v>
      </c>
      <c r="AQ63">
        <v>0</v>
      </c>
      <c r="AR63">
        <v>2.1285120000000002</v>
      </c>
      <c r="AS63">
        <v>4.5387050000000002</v>
      </c>
      <c r="AT63">
        <v>9.7540340000000008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2007.0419810000001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522.48800000000006</v>
      </c>
      <c r="L64">
        <v>538.87599999999998</v>
      </c>
      <c r="M64">
        <v>88.688000000000002</v>
      </c>
      <c r="N64">
        <v>56.933840000000004</v>
      </c>
      <c r="O64">
        <v>119.213662</v>
      </c>
      <c r="P64">
        <v>121.06635</v>
      </c>
      <c r="Q64">
        <v>10.018081</v>
      </c>
      <c r="R64">
        <v>40.864055999999998</v>
      </c>
      <c r="S64">
        <v>21.491029999999999</v>
      </c>
      <c r="T64">
        <v>0</v>
      </c>
      <c r="U64">
        <v>335.1105</v>
      </c>
      <c r="V64">
        <v>19.983720000000002</v>
      </c>
      <c r="W64">
        <v>32.183140000000002</v>
      </c>
      <c r="X64">
        <v>121.34832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8.5545360000000006</v>
      </c>
      <c r="AG64">
        <v>20.59104</v>
      </c>
      <c r="AH64">
        <v>0</v>
      </c>
      <c r="AI64">
        <v>0</v>
      </c>
      <c r="AJ64">
        <v>0</v>
      </c>
      <c r="AK64">
        <v>0</v>
      </c>
      <c r="AL64">
        <v>2.2403360000000001</v>
      </c>
      <c r="AM64">
        <v>0</v>
      </c>
      <c r="AN64">
        <v>0.70077</v>
      </c>
      <c r="AO64">
        <v>0</v>
      </c>
      <c r="AP64">
        <v>1.6053489999999999</v>
      </c>
      <c r="AQ64">
        <v>0</v>
      </c>
      <c r="AR64">
        <v>2.1285120000000002</v>
      </c>
      <c r="AS64">
        <v>4.5387050000000002</v>
      </c>
      <c r="AT64">
        <v>9.6661970000000004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2078.2901439999991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658.53647799999999</v>
      </c>
      <c r="L65">
        <v>623.31194200000004</v>
      </c>
      <c r="M65">
        <v>88.688000000000002</v>
      </c>
      <c r="N65">
        <v>56.933840000000004</v>
      </c>
      <c r="O65">
        <v>119.213662</v>
      </c>
      <c r="P65">
        <v>121.06635</v>
      </c>
      <c r="Q65">
        <v>10.018081</v>
      </c>
      <c r="R65">
        <v>40.864055999999998</v>
      </c>
      <c r="S65">
        <v>25.440055999999998</v>
      </c>
      <c r="T65">
        <v>0</v>
      </c>
      <c r="U65">
        <v>335.1105</v>
      </c>
      <c r="V65">
        <v>19.983720000000002</v>
      </c>
      <c r="W65">
        <v>32.183140000000002</v>
      </c>
      <c r="X65">
        <v>121.34832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8.5545360000000006</v>
      </c>
      <c r="AG65">
        <v>20.59104</v>
      </c>
      <c r="AH65">
        <v>0</v>
      </c>
      <c r="AI65">
        <v>0</v>
      </c>
      <c r="AJ65">
        <v>0</v>
      </c>
      <c r="AK65">
        <v>0</v>
      </c>
      <c r="AL65">
        <v>2.2403360000000001</v>
      </c>
      <c r="AM65">
        <v>0</v>
      </c>
      <c r="AN65">
        <v>0.70077</v>
      </c>
      <c r="AO65">
        <v>0</v>
      </c>
      <c r="AP65">
        <v>1.6053489999999999</v>
      </c>
      <c r="AQ65">
        <v>15.000804</v>
      </c>
      <c r="AR65">
        <v>3.1927680000000001</v>
      </c>
      <c r="AS65">
        <v>4.5387050000000002</v>
      </c>
      <c r="AT65">
        <v>9.7394119999999997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2318.8618649999994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658.53647799999999</v>
      </c>
      <c r="L66">
        <v>629.00518</v>
      </c>
      <c r="M66">
        <v>88.688000000000002</v>
      </c>
      <c r="N66">
        <v>56.933840000000004</v>
      </c>
      <c r="O66">
        <v>119.213662</v>
      </c>
      <c r="P66">
        <v>121.06635</v>
      </c>
      <c r="Q66">
        <v>10.018081</v>
      </c>
      <c r="R66">
        <v>40.864055999999998</v>
      </c>
      <c r="S66">
        <v>25.440055999999998</v>
      </c>
      <c r="T66">
        <v>0</v>
      </c>
      <c r="U66">
        <v>335.1105</v>
      </c>
      <c r="V66">
        <v>19.983720000000002</v>
      </c>
      <c r="W66">
        <v>32.183140000000002</v>
      </c>
      <c r="X66">
        <v>121.34832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8.5545360000000006</v>
      </c>
      <c r="AG66">
        <v>20.59104</v>
      </c>
      <c r="AH66">
        <v>0</v>
      </c>
      <c r="AI66">
        <v>0</v>
      </c>
      <c r="AJ66">
        <v>0</v>
      </c>
      <c r="AK66">
        <v>0</v>
      </c>
      <c r="AL66">
        <v>2.2403360000000001</v>
      </c>
      <c r="AM66">
        <v>0</v>
      </c>
      <c r="AN66">
        <v>0.70077</v>
      </c>
      <c r="AO66">
        <v>0</v>
      </c>
      <c r="AP66">
        <v>1.6053489999999999</v>
      </c>
      <c r="AQ66">
        <v>30.001608000000001</v>
      </c>
      <c r="AR66">
        <v>25.542144</v>
      </c>
      <c r="AS66">
        <v>4.5387050000000002</v>
      </c>
      <c r="AT66">
        <v>9.6464300000000005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2361.8123009999995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658.53647799999999</v>
      </c>
      <c r="L67">
        <v>629.00518</v>
      </c>
      <c r="M67">
        <v>88.688000000000002</v>
      </c>
      <c r="N67">
        <v>56.933840000000004</v>
      </c>
      <c r="O67">
        <v>119.213662</v>
      </c>
      <c r="P67">
        <v>121.06635</v>
      </c>
      <c r="Q67">
        <v>10.018081</v>
      </c>
      <c r="R67">
        <v>40.864055999999998</v>
      </c>
      <c r="S67">
        <v>25.440055999999998</v>
      </c>
      <c r="T67">
        <v>0</v>
      </c>
      <c r="U67">
        <v>335.1105</v>
      </c>
      <c r="V67">
        <v>19.983720000000002</v>
      </c>
      <c r="W67">
        <v>32.183140000000002</v>
      </c>
      <c r="X67">
        <v>121.34832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15.885612999999999</v>
      </c>
      <c r="AF67">
        <v>8.5545360000000006</v>
      </c>
      <c r="AG67">
        <v>20.59104</v>
      </c>
      <c r="AH67">
        <v>0</v>
      </c>
      <c r="AI67">
        <v>0</v>
      </c>
      <c r="AJ67">
        <v>0</v>
      </c>
      <c r="AK67">
        <v>0</v>
      </c>
      <c r="AL67">
        <v>2.2403360000000001</v>
      </c>
      <c r="AM67">
        <v>0</v>
      </c>
      <c r="AN67">
        <v>0.70077</v>
      </c>
      <c r="AO67">
        <v>0</v>
      </c>
      <c r="AP67">
        <v>1.6053489999999999</v>
      </c>
      <c r="AQ67">
        <v>30.001608000000001</v>
      </c>
      <c r="AR67">
        <v>25.542144</v>
      </c>
      <c r="AS67">
        <v>4.5387050000000002</v>
      </c>
      <c r="AT67">
        <v>9.7236790000000006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2377.7751629999998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658.53647799999999</v>
      </c>
      <c r="L68">
        <v>629.00518</v>
      </c>
      <c r="M68">
        <v>88.688000000000002</v>
      </c>
      <c r="N68">
        <v>56.933840000000004</v>
      </c>
      <c r="O68">
        <v>119.213662</v>
      </c>
      <c r="P68">
        <v>121.06635</v>
      </c>
      <c r="Q68">
        <v>10.018081</v>
      </c>
      <c r="R68">
        <v>40.864055999999998</v>
      </c>
      <c r="S68">
        <v>25.440055999999998</v>
      </c>
      <c r="T68">
        <v>0</v>
      </c>
      <c r="U68">
        <v>335.1105</v>
      </c>
      <c r="V68">
        <v>19.983720000000002</v>
      </c>
      <c r="W68">
        <v>32.183140000000002</v>
      </c>
      <c r="X68">
        <v>121.34832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15.885612999999999</v>
      </c>
      <c r="AF68">
        <v>8.5545360000000006</v>
      </c>
      <c r="AG68">
        <v>20.59104</v>
      </c>
      <c r="AH68">
        <v>16.432344000000001</v>
      </c>
      <c r="AI68">
        <v>0</v>
      </c>
      <c r="AJ68">
        <v>0</v>
      </c>
      <c r="AK68">
        <v>0</v>
      </c>
      <c r="AL68">
        <v>2.2403360000000001</v>
      </c>
      <c r="AM68">
        <v>0</v>
      </c>
      <c r="AN68">
        <v>0.70077</v>
      </c>
      <c r="AO68">
        <v>0</v>
      </c>
      <c r="AP68">
        <v>1.6053489999999999</v>
      </c>
      <c r="AQ68">
        <v>30.001608000000001</v>
      </c>
      <c r="AR68">
        <v>4.2570240000000004</v>
      </c>
      <c r="AS68">
        <v>4.5387050000000002</v>
      </c>
      <c r="AT68">
        <v>9.7394119999999997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2372.9381199999993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658.53647799999999</v>
      </c>
      <c r="L69">
        <v>629.00518</v>
      </c>
      <c r="M69">
        <v>88.688000000000002</v>
      </c>
      <c r="N69">
        <v>56.933840000000004</v>
      </c>
      <c r="O69">
        <v>119.213662</v>
      </c>
      <c r="P69">
        <v>121.06635</v>
      </c>
      <c r="Q69">
        <v>10.018081</v>
      </c>
      <c r="R69">
        <v>40.864055999999998</v>
      </c>
      <c r="S69">
        <v>25.440055999999998</v>
      </c>
      <c r="T69">
        <v>0</v>
      </c>
      <c r="U69">
        <v>335.1105</v>
      </c>
      <c r="V69">
        <v>19.983720000000002</v>
      </c>
      <c r="W69">
        <v>32.183140000000002</v>
      </c>
      <c r="X69">
        <v>121.34832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15.885612999999999</v>
      </c>
      <c r="AF69">
        <v>8.5545360000000006</v>
      </c>
      <c r="AG69">
        <v>20.59104</v>
      </c>
      <c r="AH69">
        <v>16.432344000000001</v>
      </c>
      <c r="AI69">
        <v>0</v>
      </c>
      <c r="AJ69">
        <v>0</v>
      </c>
      <c r="AK69">
        <v>0</v>
      </c>
      <c r="AL69">
        <v>2.2403360000000001</v>
      </c>
      <c r="AM69">
        <v>0</v>
      </c>
      <c r="AN69">
        <v>0.70077</v>
      </c>
      <c r="AO69">
        <v>0</v>
      </c>
      <c r="AP69">
        <v>1.6053489999999999</v>
      </c>
      <c r="AQ69">
        <v>45.002412</v>
      </c>
      <c r="AR69">
        <v>2.1285120000000002</v>
      </c>
      <c r="AS69">
        <v>4.5387050000000002</v>
      </c>
      <c r="AT69">
        <v>11.845713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2387.9167129999992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658.53647799999999</v>
      </c>
      <c r="L70">
        <v>629.00518</v>
      </c>
      <c r="M70">
        <v>88.688000000000002</v>
      </c>
      <c r="N70">
        <v>56.933840000000004</v>
      </c>
      <c r="O70">
        <v>119.213662</v>
      </c>
      <c r="P70">
        <v>121.06635</v>
      </c>
      <c r="Q70">
        <v>10.018081</v>
      </c>
      <c r="R70">
        <v>40.864055999999998</v>
      </c>
      <c r="S70">
        <v>25.440055999999998</v>
      </c>
      <c r="T70">
        <v>0</v>
      </c>
      <c r="U70">
        <v>335.1105</v>
      </c>
      <c r="V70">
        <v>19.983720000000002</v>
      </c>
      <c r="W70">
        <v>32.183140000000002</v>
      </c>
      <c r="X70">
        <v>121.34832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15.885612999999999</v>
      </c>
      <c r="AF70">
        <v>8.5545360000000006</v>
      </c>
      <c r="AG70">
        <v>20.59104</v>
      </c>
      <c r="AH70">
        <v>34.690503999999997</v>
      </c>
      <c r="AI70">
        <v>0</v>
      </c>
      <c r="AJ70">
        <v>0</v>
      </c>
      <c r="AK70">
        <v>0</v>
      </c>
      <c r="AL70">
        <v>2.2403360000000001</v>
      </c>
      <c r="AM70">
        <v>0</v>
      </c>
      <c r="AN70">
        <v>0.70077</v>
      </c>
      <c r="AO70">
        <v>0</v>
      </c>
      <c r="AP70">
        <v>1.6053489999999999</v>
      </c>
      <c r="AQ70">
        <v>45.002412</v>
      </c>
      <c r="AR70">
        <v>2.1285120000000002</v>
      </c>
      <c r="AS70">
        <v>4.5387050000000002</v>
      </c>
      <c r="AT70">
        <v>14.126261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2408.4554209999992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658.53647799999999</v>
      </c>
      <c r="L71">
        <v>629.00518</v>
      </c>
      <c r="M71">
        <v>88.688000000000002</v>
      </c>
      <c r="N71">
        <v>56.933840000000004</v>
      </c>
      <c r="O71">
        <v>119.213662</v>
      </c>
      <c r="P71">
        <v>121.06635</v>
      </c>
      <c r="Q71">
        <v>10.018081</v>
      </c>
      <c r="R71">
        <v>40.864055999999998</v>
      </c>
      <c r="S71">
        <v>25.440055999999998</v>
      </c>
      <c r="T71">
        <v>0</v>
      </c>
      <c r="U71">
        <v>335.1105</v>
      </c>
      <c r="V71">
        <v>19.983720000000002</v>
      </c>
      <c r="W71">
        <v>32.183140000000002</v>
      </c>
      <c r="X71">
        <v>121.34832</v>
      </c>
      <c r="Y71">
        <v>0</v>
      </c>
      <c r="Z71">
        <v>0</v>
      </c>
      <c r="AA71">
        <v>0</v>
      </c>
      <c r="AB71">
        <v>12.695919</v>
      </c>
      <c r="AC71">
        <v>0</v>
      </c>
      <c r="AD71">
        <v>8.8071389999999994</v>
      </c>
      <c r="AE71">
        <v>15.885612999999999</v>
      </c>
      <c r="AF71">
        <v>8.5545360000000006</v>
      </c>
      <c r="AG71">
        <v>20.59104</v>
      </c>
      <c r="AH71">
        <v>62.077744000000003</v>
      </c>
      <c r="AI71">
        <v>0</v>
      </c>
      <c r="AJ71">
        <v>0</v>
      </c>
      <c r="AK71">
        <v>0</v>
      </c>
      <c r="AL71">
        <v>2.2403360000000001</v>
      </c>
      <c r="AM71">
        <v>0</v>
      </c>
      <c r="AN71">
        <v>0.70077</v>
      </c>
      <c r="AO71">
        <v>0</v>
      </c>
      <c r="AP71">
        <v>1.7288380000000001</v>
      </c>
      <c r="AQ71">
        <v>45.002412</v>
      </c>
      <c r="AR71">
        <v>2.1285120000000002</v>
      </c>
      <c r="AS71">
        <v>4.5387050000000002</v>
      </c>
      <c r="AT71">
        <v>14.459963999999999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2457.8029109999993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658.53647799999999</v>
      </c>
      <c r="L72">
        <v>629.00518</v>
      </c>
      <c r="M72">
        <v>88.688000000000002</v>
      </c>
      <c r="N72">
        <v>56.933840000000004</v>
      </c>
      <c r="O72">
        <v>119.213662</v>
      </c>
      <c r="P72">
        <v>121.06635</v>
      </c>
      <c r="Q72">
        <v>10.018081</v>
      </c>
      <c r="R72">
        <v>40.864055999999998</v>
      </c>
      <c r="S72">
        <v>25.440055999999998</v>
      </c>
      <c r="T72">
        <v>0</v>
      </c>
      <c r="U72">
        <v>335.1105</v>
      </c>
      <c r="V72">
        <v>19.983720000000002</v>
      </c>
      <c r="W72">
        <v>32.183140000000002</v>
      </c>
      <c r="X72">
        <v>121.34832</v>
      </c>
      <c r="Y72">
        <v>0</v>
      </c>
      <c r="Z72">
        <v>1.0604</v>
      </c>
      <c r="AA72">
        <v>0</v>
      </c>
      <c r="AB72">
        <v>12.695919</v>
      </c>
      <c r="AC72">
        <v>1.2275579999999999</v>
      </c>
      <c r="AD72">
        <v>17.614277000000001</v>
      </c>
      <c r="AE72">
        <v>31.771227</v>
      </c>
      <c r="AF72">
        <v>17.109072000000001</v>
      </c>
      <c r="AG72">
        <v>20.59104</v>
      </c>
      <c r="AH72">
        <v>73.032640000000001</v>
      </c>
      <c r="AI72">
        <v>0</v>
      </c>
      <c r="AJ72">
        <v>0</v>
      </c>
      <c r="AK72">
        <v>0</v>
      </c>
      <c r="AL72">
        <v>2.2403360000000001</v>
      </c>
      <c r="AM72">
        <v>0</v>
      </c>
      <c r="AN72">
        <v>0.70077</v>
      </c>
      <c r="AO72">
        <v>0</v>
      </c>
      <c r="AP72">
        <v>1.7288380000000001</v>
      </c>
      <c r="AQ72">
        <v>45.002412</v>
      </c>
      <c r="AR72">
        <v>2.1285120000000002</v>
      </c>
      <c r="AS72">
        <v>4.5387050000000002</v>
      </c>
      <c r="AT72">
        <v>14.459963999999999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2504.2930529999994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658.53647799999999</v>
      </c>
      <c r="L73">
        <v>629.00518</v>
      </c>
      <c r="M73">
        <v>88.688000000000002</v>
      </c>
      <c r="N73">
        <v>56.933840000000004</v>
      </c>
      <c r="O73">
        <v>119.213662</v>
      </c>
      <c r="P73">
        <v>121.06635</v>
      </c>
      <c r="Q73">
        <v>10.018081</v>
      </c>
      <c r="R73">
        <v>40.864055999999998</v>
      </c>
      <c r="S73">
        <v>25.440055999999998</v>
      </c>
      <c r="T73">
        <v>0</v>
      </c>
      <c r="U73">
        <v>335.1105</v>
      </c>
      <c r="V73">
        <v>19.983720000000002</v>
      </c>
      <c r="W73">
        <v>32.183140000000002</v>
      </c>
      <c r="X73">
        <v>121.34832</v>
      </c>
      <c r="Y73">
        <v>0</v>
      </c>
      <c r="Z73">
        <v>12.572101999999999</v>
      </c>
      <c r="AA73">
        <v>6.7778840000000002</v>
      </c>
      <c r="AB73">
        <v>25.828741000000001</v>
      </c>
      <c r="AC73">
        <v>28.016546999999999</v>
      </c>
      <c r="AD73">
        <v>17.614277000000001</v>
      </c>
      <c r="AE73">
        <v>31.771227</v>
      </c>
      <c r="AF73">
        <v>25.663608</v>
      </c>
      <c r="AG73">
        <v>20.59104</v>
      </c>
      <c r="AH73">
        <v>90.195310000000006</v>
      </c>
      <c r="AI73">
        <v>3.6815159999999998</v>
      </c>
      <c r="AJ73">
        <v>0</v>
      </c>
      <c r="AK73">
        <v>0</v>
      </c>
      <c r="AL73">
        <v>12.321847999999999</v>
      </c>
      <c r="AM73">
        <v>0</v>
      </c>
      <c r="AN73">
        <v>0.70077</v>
      </c>
      <c r="AO73">
        <v>0</v>
      </c>
      <c r="AP73">
        <v>1.1113960000000001</v>
      </c>
      <c r="AQ73">
        <v>45.002412</v>
      </c>
      <c r="AR73">
        <v>2.1285120000000002</v>
      </c>
      <c r="AS73">
        <v>4.5387050000000002</v>
      </c>
      <c r="AT73">
        <v>14.459963999999999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2601.3672419999998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658.53647799999999</v>
      </c>
      <c r="L74">
        <v>629.00518</v>
      </c>
      <c r="M74">
        <v>88.688000000000002</v>
      </c>
      <c r="N74">
        <v>56.933840000000004</v>
      </c>
      <c r="O74">
        <v>119.213662</v>
      </c>
      <c r="P74">
        <v>121.06635</v>
      </c>
      <c r="Q74">
        <v>10.018081</v>
      </c>
      <c r="R74">
        <v>40.864055999999998</v>
      </c>
      <c r="S74">
        <v>25.440055999999998</v>
      </c>
      <c r="T74">
        <v>0</v>
      </c>
      <c r="U74">
        <v>335.1105</v>
      </c>
      <c r="V74">
        <v>19.983720000000002</v>
      </c>
      <c r="W74">
        <v>32.183140000000002</v>
      </c>
      <c r="X74">
        <v>121.34832</v>
      </c>
      <c r="Y74">
        <v>0</v>
      </c>
      <c r="Z74">
        <v>12.572101999999999</v>
      </c>
      <c r="AA74">
        <v>13.403456</v>
      </c>
      <c r="AB74">
        <v>25.828741000000001</v>
      </c>
      <c r="AC74">
        <v>28.016546999999999</v>
      </c>
      <c r="AD74">
        <v>26.421416000000001</v>
      </c>
      <c r="AE74">
        <v>31.771227</v>
      </c>
      <c r="AF74">
        <v>25.663608</v>
      </c>
      <c r="AG74">
        <v>20.59104</v>
      </c>
      <c r="AH74">
        <v>112.74413800000001</v>
      </c>
      <c r="AI74">
        <v>15.761797</v>
      </c>
      <c r="AJ74">
        <v>0</v>
      </c>
      <c r="AK74">
        <v>0</v>
      </c>
      <c r="AL74">
        <v>64.409660000000002</v>
      </c>
      <c r="AM74">
        <v>0</v>
      </c>
      <c r="AN74">
        <v>0.70077</v>
      </c>
      <c r="AO74">
        <v>0</v>
      </c>
      <c r="AP74">
        <v>1.1113960000000001</v>
      </c>
      <c r="AQ74">
        <v>45.002412</v>
      </c>
      <c r="AR74">
        <v>2.1285120000000002</v>
      </c>
      <c r="AS74">
        <v>4.5387050000000002</v>
      </c>
      <c r="AT74">
        <v>14.459963999999999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2703.5168739999995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658.53647799999999</v>
      </c>
      <c r="L75">
        <v>629.00518</v>
      </c>
      <c r="M75">
        <v>88.688000000000002</v>
      </c>
      <c r="N75">
        <v>56.933840000000004</v>
      </c>
      <c r="O75">
        <v>119.213662</v>
      </c>
      <c r="P75">
        <v>121.06635</v>
      </c>
      <c r="Q75">
        <v>10.018081</v>
      </c>
      <c r="R75">
        <v>40.864055999999998</v>
      </c>
      <c r="S75">
        <v>25.440055999999998</v>
      </c>
      <c r="T75">
        <v>0</v>
      </c>
      <c r="U75">
        <v>335.1105</v>
      </c>
      <c r="V75">
        <v>19.983720000000002</v>
      </c>
      <c r="W75">
        <v>32.183140000000002</v>
      </c>
      <c r="X75">
        <v>121.34832</v>
      </c>
      <c r="Y75">
        <v>0</v>
      </c>
      <c r="Z75">
        <v>12.572101999999999</v>
      </c>
      <c r="AA75">
        <v>21.32368</v>
      </c>
      <c r="AB75">
        <v>25.828741000000001</v>
      </c>
      <c r="AC75">
        <v>28.016546999999999</v>
      </c>
      <c r="AD75">
        <v>26.421416000000001</v>
      </c>
      <c r="AE75">
        <v>31.771227</v>
      </c>
      <c r="AF75">
        <v>25.663608</v>
      </c>
      <c r="AG75">
        <v>20.59104</v>
      </c>
      <c r="AH75">
        <v>135.29296600000001</v>
      </c>
      <c r="AI75">
        <v>15.761797</v>
      </c>
      <c r="AJ75">
        <v>0</v>
      </c>
      <c r="AK75">
        <v>0</v>
      </c>
      <c r="AL75">
        <v>64.409660000000002</v>
      </c>
      <c r="AM75">
        <v>0</v>
      </c>
      <c r="AN75">
        <v>0.70077</v>
      </c>
      <c r="AO75">
        <v>0</v>
      </c>
      <c r="AP75">
        <v>1.1113960000000001</v>
      </c>
      <c r="AQ75">
        <v>45.002412</v>
      </c>
      <c r="AR75">
        <v>2.1285120000000002</v>
      </c>
      <c r="AS75">
        <v>4.5387050000000002</v>
      </c>
      <c r="AT75">
        <v>14.459963999999999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2733.9859259999994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658.53647799999999</v>
      </c>
      <c r="L76">
        <v>629.00518</v>
      </c>
      <c r="M76">
        <v>88.688000000000002</v>
      </c>
      <c r="N76">
        <v>56.933840000000004</v>
      </c>
      <c r="O76">
        <v>119.213662</v>
      </c>
      <c r="P76">
        <v>121.06635</v>
      </c>
      <c r="Q76">
        <v>10.018081</v>
      </c>
      <c r="R76">
        <v>40.864055999999998</v>
      </c>
      <c r="S76">
        <v>25.440055999999998</v>
      </c>
      <c r="T76">
        <v>0</v>
      </c>
      <c r="U76">
        <v>335.1105</v>
      </c>
      <c r="V76">
        <v>19.983720000000002</v>
      </c>
      <c r="W76">
        <v>32.183140000000002</v>
      </c>
      <c r="X76">
        <v>121.34832</v>
      </c>
      <c r="Y76">
        <v>0</v>
      </c>
      <c r="Z76">
        <v>12.572101999999999</v>
      </c>
      <c r="AA76">
        <v>25.13148</v>
      </c>
      <c r="AB76">
        <v>25.828741000000001</v>
      </c>
      <c r="AC76">
        <v>28.016546999999999</v>
      </c>
      <c r="AD76">
        <v>26.421416000000001</v>
      </c>
      <c r="AE76">
        <v>31.771227</v>
      </c>
      <c r="AF76">
        <v>25.663608</v>
      </c>
      <c r="AG76">
        <v>20.59104</v>
      </c>
      <c r="AH76">
        <v>135.29296600000001</v>
      </c>
      <c r="AI76">
        <v>15.761797</v>
      </c>
      <c r="AJ76">
        <v>0</v>
      </c>
      <c r="AK76">
        <v>0</v>
      </c>
      <c r="AL76">
        <v>64.409660000000002</v>
      </c>
      <c r="AM76">
        <v>0</v>
      </c>
      <c r="AN76">
        <v>0.70077</v>
      </c>
      <c r="AO76">
        <v>0</v>
      </c>
      <c r="AP76">
        <v>1.1113960000000001</v>
      </c>
      <c r="AQ76">
        <v>45.002412</v>
      </c>
      <c r="AR76">
        <v>2.1285120000000002</v>
      </c>
      <c r="AS76">
        <v>4.5387050000000002</v>
      </c>
      <c r="AT76">
        <v>14.459963999999999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2737.7937259999994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658.53647799999999</v>
      </c>
      <c r="L77">
        <v>629.00518</v>
      </c>
      <c r="M77">
        <v>88.688000000000002</v>
      </c>
      <c r="N77">
        <v>56.933840000000004</v>
      </c>
      <c r="O77">
        <v>119.213662</v>
      </c>
      <c r="P77">
        <v>121.06635</v>
      </c>
      <c r="Q77">
        <v>10.018081</v>
      </c>
      <c r="R77">
        <v>40.864055999999998</v>
      </c>
      <c r="S77">
        <v>25.440055999999998</v>
      </c>
      <c r="T77">
        <v>0</v>
      </c>
      <c r="U77">
        <v>335.1105</v>
      </c>
      <c r="V77">
        <v>19.983720000000002</v>
      </c>
      <c r="W77">
        <v>32.183140000000002</v>
      </c>
      <c r="X77">
        <v>121.34832</v>
      </c>
      <c r="Y77">
        <v>0</v>
      </c>
      <c r="Z77">
        <v>12.572101999999999</v>
      </c>
      <c r="AA77">
        <v>25.13148</v>
      </c>
      <c r="AB77">
        <v>25.828741000000001</v>
      </c>
      <c r="AC77">
        <v>14.730691</v>
      </c>
      <c r="AD77">
        <v>26.421416000000001</v>
      </c>
      <c r="AE77">
        <v>31.771227</v>
      </c>
      <c r="AF77">
        <v>25.663608</v>
      </c>
      <c r="AG77">
        <v>20.59104</v>
      </c>
      <c r="AH77">
        <v>132.37165999999999</v>
      </c>
      <c r="AI77">
        <v>15.761797</v>
      </c>
      <c r="AJ77">
        <v>0</v>
      </c>
      <c r="AK77">
        <v>0</v>
      </c>
      <c r="AL77">
        <v>64.409660000000002</v>
      </c>
      <c r="AM77">
        <v>0</v>
      </c>
      <c r="AN77">
        <v>0.70077</v>
      </c>
      <c r="AO77">
        <v>0</v>
      </c>
      <c r="AP77">
        <v>1.1113960000000001</v>
      </c>
      <c r="AQ77">
        <v>45.002412</v>
      </c>
      <c r="AR77">
        <v>2.1285120000000002</v>
      </c>
      <c r="AS77">
        <v>4.5387050000000002</v>
      </c>
      <c r="AT77">
        <v>14.459963999999999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2721.5865639999993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658.53647799999999</v>
      </c>
      <c r="L78">
        <v>629.00518</v>
      </c>
      <c r="M78">
        <v>88.688000000000002</v>
      </c>
      <c r="N78">
        <v>56.933840000000004</v>
      </c>
      <c r="O78">
        <v>119.213662</v>
      </c>
      <c r="P78">
        <v>121.06635</v>
      </c>
      <c r="Q78">
        <v>10.018081</v>
      </c>
      <c r="R78">
        <v>40.864055999999998</v>
      </c>
      <c r="S78">
        <v>25.440055999999998</v>
      </c>
      <c r="T78">
        <v>0</v>
      </c>
      <c r="U78">
        <v>335.1105</v>
      </c>
      <c r="V78">
        <v>19.983720000000002</v>
      </c>
      <c r="W78">
        <v>32.183140000000002</v>
      </c>
      <c r="X78">
        <v>121.34832</v>
      </c>
      <c r="Y78">
        <v>0</v>
      </c>
      <c r="Z78">
        <v>12.572101999999999</v>
      </c>
      <c r="AA78">
        <v>25.13148</v>
      </c>
      <c r="AB78">
        <v>25.828741000000001</v>
      </c>
      <c r="AC78">
        <v>9.3294379999999997</v>
      </c>
      <c r="AD78">
        <v>17.614277000000001</v>
      </c>
      <c r="AE78">
        <v>31.771227</v>
      </c>
      <c r="AF78">
        <v>25.663608</v>
      </c>
      <c r="AG78">
        <v>20.59104</v>
      </c>
      <c r="AH78">
        <v>111.55735799999999</v>
      </c>
      <c r="AI78">
        <v>15.761797</v>
      </c>
      <c r="AJ78">
        <v>0</v>
      </c>
      <c r="AK78">
        <v>0</v>
      </c>
      <c r="AL78">
        <v>64.409660000000002</v>
      </c>
      <c r="AM78">
        <v>0</v>
      </c>
      <c r="AN78">
        <v>0.70077</v>
      </c>
      <c r="AO78">
        <v>0</v>
      </c>
      <c r="AP78">
        <v>1.1113960000000001</v>
      </c>
      <c r="AQ78">
        <v>45.002412</v>
      </c>
      <c r="AR78">
        <v>2.1285120000000002</v>
      </c>
      <c r="AS78">
        <v>4.5387050000000002</v>
      </c>
      <c r="AT78">
        <v>14.459963999999999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2686.5638699999995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658.53647799999999</v>
      </c>
      <c r="L79">
        <v>629.00518</v>
      </c>
      <c r="M79">
        <v>88.688000000000002</v>
      </c>
      <c r="N79">
        <v>56.933840000000004</v>
      </c>
      <c r="O79">
        <v>119.213662</v>
      </c>
      <c r="P79">
        <v>121.06635</v>
      </c>
      <c r="Q79">
        <v>10.018081</v>
      </c>
      <c r="R79">
        <v>40.864055999999998</v>
      </c>
      <c r="S79">
        <v>25.440055999999998</v>
      </c>
      <c r="T79">
        <v>0</v>
      </c>
      <c r="U79">
        <v>335.1105</v>
      </c>
      <c r="V79">
        <v>19.983720000000002</v>
      </c>
      <c r="W79">
        <v>32.183140000000002</v>
      </c>
      <c r="X79">
        <v>121.34832</v>
      </c>
      <c r="Y79">
        <v>0</v>
      </c>
      <c r="Z79">
        <v>6.2860509999999996</v>
      </c>
      <c r="AA79">
        <v>25.13148</v>
      </c>
      <c r="AB79">
        <v>0</v>
      </c>
      <c r="AC79">
        <v>0</v>
      </c>
      <c r="AD79">
        <v>17.614277000000001</v>
      </c>
      <c r="AE79">
        <v>31.771227</v>
      </c>
      <c r="AF79">
        <v>17.109072000000001</v>
      </c>
      <c r="AG79">
        <v>20.59104</v>
      </c>
      <c r="AH79">
        <v>73.032640000000001</v>
      </c>
      <c r="AI79">
        <v>15.761797</v>
      </c>
      <c r="AJ79">
        <v>0</v>
      </c>
      <c r="AK79">
        <v>0</v>
      </c>
      <c r="AL79">
        <v>6.7210080000000003</v>
      </c>
      <c r="AM79">
        <v>0</v>
      </c>
      <c r="AN79">
        <v>0.70077</v>
      </c>
      <c r="AO79">
        <v>0</v>
      </c>
      <c r="AP79">
        <v>1.1113960000000001</v>
      </c>
      <c r="AQ79">
        <v>45.002412</v>
      </c>
      <c r="AR79">
        <v>2.1285120000000002</v>
      </c>
      <c r="AS79">
        <v>4.5387050000000002</v>
      </c>
      <c r="AT79">
        <v>14.459963999999999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2540.3517339999999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658.53647799999999</v>
      </c>
      <c r="L80">
        <v>629.00518</v>
      </c>
      <c r="M80">
        <v>88.688000000000002</v>
      </c>
      <c r="N80">
        <v>56.933840000000004</v>
      </c>
      <c r="O80">
        <v>119.213662</v>
      </c>
      <c r="P80">
        <v>121.06635</v>
      </c>
      <c r="Q80">
        <v>10.018081</v>
      </c>
      <c r="R80">
        <v>40.864055999999998</v>
      </c>
      <c r="S80">
        <v>25.440055999999998</v>
      </c>
      <c r="T80">
        <v>0</v>
      </c>
      <c r="U80">
        <v>335.1105</v>
      </c>
      <c r="V80">
        <v>19.983720000000002</v>
      </c>
      <c r="W80">
        <v>32.183140000000002</v>
      </c>
      <c r="X80">
        <v>121.34832</v>
      </c>
      <c r="Y80">
        <v>0</v>
      </c>
      <c r="Z80">
        <v>6.2860509999999996</v>
      </c>
      <c r="AA80">
        <v>13.543583</v>
      </c>
      <c r="AB80">
        <v>0</v>
      </c>
      <c r="AC80">
        <v>0</v>
      </c>
      <c r="AD80">
        <v>8.7867639999999998</v>
      </c>
      <c r="AE80">
        <v>15.885612999999999</v>
      </c>
      <c r="AF80">
        <v>8.5545360000000006</v>
      </c>
      <c r="AG80">
        <v>20.59104</v>
      </c>
      <c r="AH80">
        <v>54.774479999999997</v>
      </c>
      <c r="AI80">
        <v>3.6815159999999998</v>
      </c>
      <c r="AJ80">
        <v>0</v>
      </c>
      <c r="AK80">
        <v>0</v>
      </c>
      <c r="AL80">
        <v>2.2403360000000001</v>
      </c>
      <c r="AM80">
        <v>0</v>
      </c>
      <c r="AN80">
        <v>0.70077</v>
      </c>
      <c r="AO80">
        <v>0</v>
      </c>
      <c r="AP80">
        <v>1.1113960000000001</v>
      </c>
      <c r="AQ80">
        <v>45.002412</v>
      </c>
      <c r="AR80">
        <v>3.7248960000000002</v>
      </c>
      <c r="AS80">
        <v>4.5387050000000002</v>
      </c>
      <c r="AT80">
        <v>14.459963999999999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2462.2734449999998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658.53647799999999</v>
      </c>
      <c r="L81">
        <v>629.00518</v>
      </c>
      <c r="M81">
        <v>88.688000000000002</v>
      </c>
      <c r="N81">
        <v>56.933840000000004</v>
      </c>
      <c r="O81">
        <v>119.213662</v>
      </c>
      <c r="P81">
        <v>121.06635</v>
      </c>
      <c r="Q81">
        <v>10.018081</v>
      </c>
      <c r="R81">
        <v>40.864055999999998</v>
      </c>
      <c r="S81">
        <v>25.440055999999998</v>
      </c>
      <c r="T81">
        <v>0</v>
      </c>
      <c r="U81">
        <v>335.1105</v>
      </c>
      <c r="V81">
        <v>19.983720000000002</v>
      </c>
      <c r="W81">
        <v>32.183140000000002</v>
      </c>
      <c r="X81">
        <v>121.34832</v>
      </c>
      <c r="Y81">
        <v>0</v>
      </c>
      <c r="Z81">
        <v>6.2860509999999996</v>
      </c>
      <c r="AA81">
        <v>6.0924800000000001</v>
      </c>
      <c r="AB81">
        <v>0</v>
      </c>
      <c r="AC81">
        <v>0</v>
      </c>
      <c r="AD81">
        <v>0</v>
      </c>
      <c r="AE81">
        <v>15.885612999999999</v>
      </c>
      <c r="AF81">
        <v>8.5545360000000006</v>
      </c>
      <c r="AG81">
        <v>20.59104</v>
      </c>
      <c r="AH81">
        <v>36.51632</v>
      </c>
      <c r="AI81">
        <v>0</v>
      </c>
      <c r="AJ81">
        <v>0</v>
      </c>
      <c r="AK81">
        <v>0</v>
      </c>
      <c r="AL81">
        <v>2.2403360000000001</v>
      </c>
      <c r="AM81">
        <v>0</v>
      </c>
      <c r="AN81">
        <v>0.70077</v>
      </c>
      <c r="AO81">
        <v>0</v>
      </c>
      <c r="AP81">
        <v>1.1113960000000001</v>
      </c>
      <c r="AQ81">
        <v>45.002412</v>
      </c>
      <c r="AR81">
        <v>35.120448000000003</v>
      </c>
      <c r="AS81">
        <v>4.5387050000000002</v>
      </c>
      <c r="AT81">
        <v>12.674063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2453.7055529999993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658.53647799999999</v>
      </c>
      <c r="L82">
        <v>629.00518</v>
      </c>
      <c r="M82">
        <v>88.688000000000002</v>
      </c>
      <c r="N82">
        <v>56.933840000000004</v>
      </c>
      <c r="O82">
        <v>119.213662</v>
      </c>
      <c r="P82">
        <v>121.06635</v>
      </c>
      <c r="Q82">
        <v>10.018081</v>
      </c>
      <c r="R82">
        <v>40.864055999999998</v>
      </c>
      <c r="S82">
        <v>25.440055999999998</v>
      </c>
      <c r="T82">
        <v>0</v>
      </c>
      <c r="U82">
        <v>335.1105</v>
      </c>
      <c r="V82">
        <v>19.983720000000002</v>
      </c>
      <c r="W82">
        <v>32.183140000000002</v>
      </c>
      <c r="X82">
        <v>121.34832</v>
      </c>
      <c r="Y82">
        <v>0</v>
      </c>
      <c r="Z82">
        <v>6.2860509999999996</v>
      </c>
      <c r="AA82">
        <v>0</v>
      </c>
      <c r="AB82">
        <v>0</v>
      </c>
      <c r="AC82">
        <v>0</v>
      </c>
      <c r="AD82">
        <v>0</v>
      </c>
      <c r="AE82">
        <v>15.885612999999999</v>
      </c>
      <c r="AF82">
        <v>8.5545360000000006</v>
      </c>
      <c r="AG82">
        <v>20.59104</v>
      </c>
      <c r="AH82">
        <v>18.25816</v>
      </c>
      <c r="AI82">
        <v>0</v>
      </c>
      <c r="AJ82">
        <v>0</v>
      </c>
      <c r="AK82">
        <v>0</v>
      </c>
      <c r="AL82">
        <v>2.2403360000000001</v>
      </c>
      <c r="AM82">
        <v>0</v>
      </c>
      <c r="AN82">
        <v>0.70077</v>
      </c>
      <c r="AO82">
        <v>0</v>
      </c>
      <c r="AP82">
        <v>1.1113960000000001</v>
      </c>
      <c r="AQ82">
        <v>45.002412</v>
      </c>
      <c r="AR82">
        <v>35.120448000000003</v>
      </c>
      <c r="AS82">
        <v>4.5387050000000002</v>
      </c>
      <c r="AT82">
        <v>10.979831000000001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2427.6606809999994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658.53647799999999</v>
      </c>
      <c r="L83">
        <v>629.00518</v>
      </c>
      <c r="M83">
        <v>88.688000000000002</v>
      </c>
      <c r="N83">
        <v>56.933840000000004</v>
      </c>
      <c r="O83">
        <v>119.213662</v>
      </c>
      <c r="P83">
        <v>121.06635</v>
      </c>
      <c r="Q83">
        <v>10.17984</v>
      </c>
      <c r="R83">
        <v>40.864055999999998</v>
      </c>
      <c r="S83">
        <v>25.440055999999998</v>
      </c>
      <c r="T83">
        <v>0</v>
      </c>
      <c r="U83">
        <v>335.1105</v>
      </c>
      <c r="V83">
        <v>19.983720000000002</v>
      </c>
      <c r="W83">
        <v>32.183140000000002</v>
      </c>
      <c r="X83">
        <v>121.34832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15.885612999999999</v>
      </c>
      <c r="AF83">
        <v>8.5545360000000006</v>
      </c>
      <c r="AG83">
        <v>20.59104</v>
      </c>
      <c r="AH83">
        <v>18.25816</v>
      </c>
      <c r="AI83">
        <v>0</v>
      </c>
      <c r="AJ83">
        <v>0</v>
      </c>
      <c r="AK83">
        <v>0</v>
      </c>
      <c r="AL83">
        <v>2.2403360000000001</v>
      </c>
      <c r="AM83">
        <v>0</v>
      </c>
      <c r="AN83">
        <v>0.70077</v>
      </c>
      <c r="AO83">
        <v>0</v>
      </c>
      <c r="AP83">
        <v>6.0509320000000004</v>
      </c>
      <c r="AQ83">
        <v>45.002412</v>
      </c>
      <c r="AR83">
        <v>4.7891519999999996</v>
      </c>
      <c r="AS83">
        <v>8.0399910000000006</v>
      </c>
      <c r="AT83">
        <v>9.7293260000000004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2398.3954099999996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658.53647799999999</v>
      </c>
      <c r="L84">
        <v>629.00518</v>
      </c>
      <c r="M84">
        <v>88.688000000000002</v>
      </c>
      <c r="N84">
        <v>56.933840000000004</v>
      </c>
      <c r="O84">
        <v>119.213662</v>
      </c>
      <c r="P84">
        <v>121.06635</v>
      </c>
      <c r="Q84">
        <v>10.17984</v>
      </c>
      <c r="R84">
        <v>40.864055999999998</v>
      </c>
      <c r="S84">
        <v>25.440055999999998</v>
      </c>
      <c r="T84">
        <v>0</v>
      </c>
      <c r="U84">
        <v>335.1105</v>
      </c>
      <c r="V84">
        <v>19.983720000000002</v>
      </c>
      <c r="W84">
        <v>32.183140000000002</v>
      </c>
      <c r="X84">
        <v>121.34832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15.885612999999999</v>
      </c>
      <c r="AF84">
        <v>8.5545360000000006</v>
      </c>
      <c r="AG84">
        <v>20.59104</v>
      </c>
      <c r="AH84">
        <v>0</v>
      </c>
      <c r="AI84">
        <v>0</v>
      </c>
      <c r="AJ84">
        <v>0</v>
      </c>
      <c r="AK84">
        <v>0</v>
      </c>
      <c r="AL84">
        <v>2.2403360000000001</v>
      </c>
      <c r="AM84">
        <v>0</v>
      </c>
      <c r="AN84">
        <v>0.70077</v>
      </c>
      <c r="AO84">
        <v>0</v>
      </c>
      <c r="AP84">
        <v>6.0509320000000004</v>
      </c>
      <c r="AQ84">
        <v>45.002412</v>
      </c>
      <c r="AR84">
        <v>3.1927680000000001</v>
      </c>
      <c r="AS84">
        <v>8.0399910000000006</v>
      </c>
      <c r="AT84">
        <v>9.7394119999999997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2378.5509519999996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658.53647799999999</v>
      </c>
      <c r="L85">
        <v>629.00518</v>
      </c>
      <c r="M85">
        <v>88.688000000000002</v>
      </c>
      <c r="N85">
        <v>56.933840000000004</v>
      </c>
      <c r="O85">
        <v>119.213662</v>
      </c>
      <c r="P85">
        <v>121.06635</v>
      </c>
      <c r="Q85">
        <v>10.17984</v>
      </c>
      <c r="R85">
        <v>40.864055999999998</v>
      </c>
      <c r="S85">
        <v>25.440055999999998</v>
      </c>
      <c r="T85">
        <v>0</v>
      </c>
      <c r="U85">
        <v>335.1105</v>
      </c>
      <c r="V85">
        <v>19.983720000000002</v>
      </c>
      <c r="W85">
        <v>32.183140000000002</v>
      </c>
      <c r="X85">
        <v>121.34832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15.885612999999999</v>
      </c>
      <c r="AF85">
        <v>8.5545360000000006</v>
      </c>
      <c r="AG85">
        <v>20.59104</v>
      </c>
      <c r="AH85">
        <v>0</v>
      </c>
      <c r="AI85">
        <v>0</v>
      </c>
      <c r="AJ85">
        <v>0</v>
      </c>
      <c r="AK85">
        <v>0</v>
      </c>
      <c r="AL85">
        <v>2.2403360000000001</v>
      </c>
      <c r="AM85">
        <v>0</v>
      </c>
      <c r="AN85">
        <v>0.70077</v>
      </c>
      <c r="AO85">
        <v>0</v>
      </c>
      <c r="AP85">
        <v>6.0509320000000004</v>
      </c>
      <c r="AQ85">
        <v>45.002412</v>
      </c>
      <c r="AR85">
        <v>3.1927680000000001</v>
      </c>
      <c r="AS85">
        <v>4.5387050000000002</v>
      </c>
      <c r="AT85">
        <v>9.7394119999999997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2375.0496659999994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658.53647799999999</v>
      </c>
      <c r="L86">
        <v>629.00518</v>
      </c>
      <c r="M86">
        <v>88.688000000000002</v>
      </c>
      <c r="N86">
        <v>56.933840000000004</v>
      </c>
      <c r="O86">
        <v>119.213662</v>
      </c>
      <c r="P86">
        <v>121.06635</v>
      </c>
      <c r="Q86">
        <v>10.17984</v>
      </c>
      <c r="R86">
        <v>40.864055999999998</v>
      </c>
      <c r="S86">
        <v>25.440055999999998</v>
      </c>
      <c r="T86">
        <v>0</v>
      </c>
      <c r="U86">
        <v>335.1105</v>
      </c>
      <c r="V86">
        <v>19.983720000000002</v>
      </c>
      <c r="W86">
        <v>32.183140000000002</v>
      </c>
      <c r="X86">
        <v>121.34832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15.885612999999999</v>
      </c>
      <c r="AF86">
        <v>8.5545360000000006</v>
      </c>
      <c r="AG86">
        <v>20.59104</v>
      </c>
      <c r="AH86">
        <v>0</v>
      </c>
      <c r="AI86">
        <v>0</v>
      </c>
      <c r="AJ86">
        <v>0</v>
      </c>
      <c r="AK86">
        <v>0</v>
      </c>
      <c r="AL86">
        <v>2.2403360000000001</v>
      </c>
      <c r="AM86">
        <v>0</v>
      </c>
      <c r="AN86">
        <v>0.70077</v>
      </c>
      <c r="AO86">
        <v>0</v>
      </c>
      <c r="AP86">
        <v>6.0509320000000004</v>
      </c>
      <c r="AQ86">
        <v>45.002412</v>
      </c>
      <c r="AR86">
        <v>3.1927680000000001</v>
      </c>
      <c r="AS86">
        <v>4.5387050000000002</v>
      </c>
      <c r="AT86">
        <v>9.7394119999999997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2375.0496659999994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570.31686000000002</v>
      </c>
      <c r="L87">
        <v>538.87599999999998</v>
      </c>
      <c r="M87">
        <v>88.688000000000002</v>
      </c>
      <c r="N87">
        <v>56.933840000000004</v>
      </c>
      <c r="O87">
        <v>119.213662</v>
      </c>
      <c r="P87">
        <v>121.06635</v>
      </c>
      <c r="Q87">
        <v>9.9486729999999994</v>
      </c>
      <c r="R87">
        <v>40.864055999999998</v>
      </c>
      <c r="S87">
        <v>21.491029999999999</v>
      </c>
      <c r="T87">
        <v>0</v>
      </c>
      <c r="U87">
        <v>335.1105</v>
      </c>
      <c r="V87">
        <v>19.983720000000002</v>
      </c>
      <c r="W87">
        <v>32.183140000000002</v>
      </c>
      <c r="X87">
        <v>121.34832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15.885612999999999</v>
      </c>
      <c r="AF87">
        <v>8.5545360000000006</v>
      </c>
      <c r="AG87">
        <v>20.59104</v>
      </c>
      <c r="AH87">
        <v>0</v>
      </c>
      <c r="AI87">
        <v>0</v>
      </c>
      <c r="AJ87">
        <v>0</v>
      </c>
      <c r="AK87">
        <v>0</v>
      </c>
      <c r="AL87">
        <v>2.2403360000000001</v>
      </c>
      <c r="AM87">
        <v>0</v>
      </c>
      <c r="AN87">
        <v>0.70077</v>
      </c>
      <c r="AO87">
        <v>0</v>
      </c>
      <c r="AP87">
        <v>0.86441900000000005</v>
      </c>
      <c r="AQ87">
        <v>45.002412</v>
      </c>
      <c r="AR87">
        <v>3.1927680000000001</v>
      </c>
      <c r="AS87">
        <v>4.5387050000000002</v>
      </c>
      <c r="AT87">
        <v>9.7394119999999997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2187.3341619999992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570.31686000000002</v>
      </c>
      <c r="L88">
        <v>456.93599999999998</v>
      </c>
      <c r="M88">
        <v>88.688000000000002</v>
      </c>
      <c r="N88">
        <v>56.933840000000004</v>
      </c>
      <c r="O88">
        <v>119.213662</v>
      </c>
      <c r="P88">
        <v>121.06635</v>
      </c>
      <c r="Q88">
        <v>8.8090320000000002</v>
      </c>
      <c r="R88">
        <v>40.864055999999998</v>
      </c>
      <c r="S88">
        <v>17.921241999999999</v>
      </c>
      <c r="T88">
        <v>0</v>
      </c>
      <c r="U88">
        <v>335.1105</v>
      </c>
      <c r="V88">
        <v>19.983720000000002</v>
      </c>
      <c r="W88">
        <v>32.183140000000002</v>
      </c>
      <c r="X88">
        <v>121.34832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15.885612999999999</v>
      </c>
      <c r="AF88">
        <v>8.5545360000000006</v>
      </c>
      <c r="AG88">
        <v>20.59104</v>
      </c>
      <c r="AH88">
        <v>0</v>
      </c>
      <c r="AI88">
        <v>0</v>
      </c>
      <c r="AJ88">
        <v>0</v>
      </c>
      <c r="AK88">
        <v>0</v>
      </c>
      <c r="AL88">
        <v>2.2403360000000001</v>
      </c>
      <c r="AM88">
        <v>0</v>
      </c>
      <c r="AN88">
        <v>0.70077</v>
      </c>
      <c r="AO88">
        <v>0</v>
      </c>
      <c r="AP88">
        <v>0.86441900000000005</v>
      </c>
      <c r="AQ88">
        <v>45.002412</v>
      </c>
      <c r="AR88">
        <v>3.1927680000000001</v>
      </c>
      <c r="AS88">
        <v>4.5387050000000002</v>
      </c>
      <c r="AT88">
        <v>9.7394119999999997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2100.6847329999996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570.31686000000002</v>
      </c>
      <c r="L89">
        <v>358.608</v>
      </c>
      <c r="M89">
        <v>88.688000000000002</v>
      </c>
      <c r="N89">
        <v>56.933840000000004</v>
      </c>
      <c r="O89">
        <v>119.213662</v>
      </c>
      <c r="P89">
        <v>121.06635</v>
      </c>
      <c r="Q89">
        <v>8.8090320000000002</v>
      </c>
      <c r="R89">
        <v>40.864055999999998</v>
      </c>
      <c r="S89">
        <v>17.921241999999999</v>
      </c>
      <c r="T89">
        <v>0</v>
      </c>
      <c r="U89">
        <v>335.1105</v>
      </c>
      <c r="V89">
        <v>19.983720000000002</v>
      </c>
      <c r="W89">
        <v>32.183140000000002</v>
      </c>
      <c r="X89">
        <v>121.34832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15.885612999999999</v>
      </c>
      <c r="AF89">
        <v>8.5545360000000006</v>
      </c>
      <c r="AG89">
        <v>20.59104</v>
      </c>
      <c r="AH89">
        <v>0</v>
      </c>
      <c r="AI89">
        <v>0</v>
      </c>
      <c r="AJ89">
        <v>0</v>
      </c>
      <c r="AK89">
        <v>0</v>
      </c>
      <c r="AL89">
        <v>2.2403360000000001</v>
      </c>
      <c r="AM89">
        <v>0</v>
      </c>
      <c r="AN89">
        <v>0.70077</v>
      </c>
      <c r="AO89">
        <v>0</v>
      </c>
      <c r="AP89">
        <v>1.1113960000000001</v>
      </c>
      <c r="AQ89">
        <v>30.001608000000001</v>
      </c>
      <c r="AR89">
        <v>3.1927680000000001</v>
      </c>
      <c r="AS89">
        <v>4.5387050000000002</v>
      </c>
      <c r="AT89">
        <v>9.7394119999999997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1987.6029059999996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570.31686000000002</v>
      </c>
      <c r="L90">
        <v>358.608</v>
      </c>
      <c r="M90">
        <v>88.688000000000002</v>
      </c>
      <c r="N90">
        <v>56.933840000000004</v>
      </c>
      <c r="O90">
        <v>119.213662</v>
      </c>
      <c r="P90">
        <v>121.06635</v>
      </c>
      <c r="Q90">
        <v>8.8090320000000002</v>
      </c>
      <c r="R90">
        <v>40.864055999999998</v>
      </c>
      <c r="S90">
        <v>17.921241999999999</v>
      </c>
      <c r="T90">
        <v>0</v>
      </c>
      <c r="U90">
        <v>335.1105</v>
      </c>
      <c r="V90">
        <v>19.983720000000002</v>
      </c>
      <c r="W90">
        <v>32.183140000000002</v>
      </c>
      <c r="X90">
        <v>121.34832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15.885612999999999</v>
      </c>
      <c r="AF90">
        <v>8.5545360000000006</v>
      </c>
      <c r="AG90">
        <v>20.59104</v>
      </c>
      <c r="AH90">
        <v>0</v>
      </c>
      <c r="AI90">
        <v>0</v>
      </c>
      <c r="AJ90">
        <v>0</v>
      </c>
      <c r="AK90">
        <v>0</v>
      </c>
      <c r="AL90">
        <v>2.2403360000000001</v>
      </c>
      <c r="AM90">
        <v>0</v>
      </c>
      <c r="AN90">
        <v>0.70077</v>
      </c>
      <c r="AO90">
        <v>0</v>
      </c>
      <c r="AP90">
        <v>1.1113960000000001</v>
      </c>
      <c r="AQ90">
        <v>15.000804</v>
      </c>
      <c r="AR90">
        <v>3.1927680000000001</v>
      </c>
      <c r="AS90">
        <v>4.5387050000000002</v>
      </c>
      <c r="AT90">
        <v>9.7394119999999997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1972.6021019999996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512.84799999999996</v>
      </c>
      <c r="L91">
        <v>348.16305999999997</v>
      </c>
      <c r="M91">
        <v>88.688000000000002</v>
      </c>
      <c r="N91">
        <v>56.933840000000004</v>
      </c>
      <c r="O91">
        <v>119.213662</v>
      </c>
      <c r="P91">
        <v>121.06635</v>
      </c>
      <c r="Q91">
        <v>8.8090320000000002</v>
      </c>
      <c r="R91">
        <v>37.014778</v>
      </c>
      <c r="S91">
        <v>17.921241999999999</v>
      </c>
      <c r="T91">
        <v>0</v>
      </c>
      <c r="U91">
        <v>344.87099999999998</v>
      </c>
      <c r="V91">
        <v>17.219905000000001</v>
      </c>
      <c r="W91">
        <v>27.868276000000002</v>
      </c>
      <c r="X91">
        <v>121.34832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15.885612999999999</v>
      </c>
      <c r="AF91">
        <v>8.5545360000000006</v>
      </c>
      <c r="AG91">
        <v>20.59104</v>
      </c>
      <c r="AH91">
        <v>0</v>
      </c>
      <c r="AI91">
        <v>0</v>
      </c>
      <c r="AJ91">
        <v>0</v>
      </c>
      <c r="AK91">
        <v>0</v>
      </c>
      <c r="AL91">
        <v>2.2403360000000001</v>
      </c>
      <c r="AM91">
        <v>0</v>
      </c>
      <c r="AN91">
        <v>0.70077</v>
      </c>
      <c r="AO91">
        <v>0</v>
      </c>
      <c r="AP91">
        <v>1.1113960000000001</v>
      </c>
      <c r="AQ91">
        <v>15.000804</v>
      </c>
      <c r="AR91">
        <v>3.1927680000000001</v>
      </c>
      <c r="AS91">
        <v>4.5387050000000002</v>
      </c>
      <c r="AT91">
        <v>9.7052239999999994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1903.4866569999995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464.64800000000002</v>
      </c>
      <c r="L92">
        <v>348.16305999999997</v>
      </c>
      <c r="M92">
        <v>88.688000000000002</v>
      </c>
      <c r="N92">
        <v>56.933840000000004</v>
      </c>
      <c r="O92">
        <v>119.213662</v>
      </c>
      <c r="P92">
        <v>121.06635</v>
      </c>
      <c r="Q92">
        <v>8.8090320000000002</v>
      </c>
      <c r="R92">
        <v>29.891705999999999</v>
      </c>
      <c r="S92">
        <v>17.921241999999999</v>
      </c>
      <c r="T92">
        <v>0</v>
      </c>
      <c r="U92">
        <v>359.142718</v>
      </c>
      <c r="V92">
        <v>12.647713</v>
      </c>
      <c r="W92">
        <v>27.868276000000002</v>
      </c>
      <c r="X92">
        <v>121.34832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8.5545360000000006</v>
      </c>
      <c r="AG92">
        <v>20.59104</v>
      </c>
      <c r="AH92">
        <v>0</v>
      </c>
      <c r="AI92">
        <v>0</v>
      </c>
      <c r="AJ92">
        <v>0</v>
      </c>
      <c r="AK92">
        <v>0</v>
      </c>
      <c r="AL92">
        <v>2.2403360000000001</v>
      </c>
      <c r="AM92">
        <v>0</v>
      </c>
      <c r="AN92">
        <v>0.70077</v>
      </c>
      <c r="AO92">
        <v>0</v>
      </c>
      <c r="AP92">
        <v>1.1113960000000001</v>
      </c>
      <c r="AQ92">
        <v>0</v>
      </c>
      <c r="AR92">
        <v>3.1927680000000001</v>
      </c>
      <c r="AS92">
        <v>4.5387050000000002</v>
      </c>
      <c r="AT92">
        <v>9.697559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1826.9690289999999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416.44799999999998</v>
      </c>
      <c r="L93">
        <v>348.16305999999997</v>
      </c>
      <c r="M93">
        <v>88.688000000000002</v>
      </c>
      <c r="N93">
        <v>56.933840000000004</v>
      </c>
      <c r="O93">
        <v>119.213662</v>
      </c>
      <c r="P93">
        <v>121.06635</v>
      </c>
      <c r="Q93">
        <v>8.8090320000000002</v>
      </c>
      <c r="R93">
        <v>25.659462999999999</v>
      </c>
      <c r="S93">
        <v>17.921241999999999</v>
      </c>
      <c r="T93">
        <v>0</v>
      </c>
      <c r="U93">
        <v>372.22449899999998</v>
      </c>
      <c r="V93">
        <v>10.704834</v>
      </c>
      <c r="W93">
        <v>27.868276000000002</v>
      </c>
      <c r="X93">
        <v>111.54971500000001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8.5545360000000006</v>
      </c>
      <c r="AG93">
        <v>20.59104</v>
      </c>
      <c r="AH93">
        <v>0</v>
      </c>
      <c r="AI93">
        <v>0</v>
      </c>
      <c r="AJ93">
        <v>0</v>
      </c>
      <c r="AK93">
        <v>0</v>
      </c>
      <c r="AL93">
        <v>2.2403360000000001</v>
      </c>
      <c r="AM93">
        <v>0</v>
      </c>
      <c r="AN93">
        <v>0.70077</v>
      </c>
      <c r="AO93">
        <v>0</v>
      </c>
      <c r="AP93">
        <v>1.1113960000000001</v>
      </c>
      <c r="AQ93">
        <v>0</v>
      </c>
      <c r="AR93">
        <v>3.1927680000000001</v>
      </c>
      <c r="AS93">
        <v>4.5387050000000002</v>
      </c>
      <c r="AT93">
        <v>9.7179310000000001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1775.8974549999996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416.44799999999998</v>
      </c>
      <c r="L94">
        <v>348.16305999999997</v>
      </c>
      <c r="M94">
        <v>88.688000000000002</v>
      </c>
      <c r="N94">
        <v>56.933840000000004</v>
      </c>
      <c r="O94">
        <v>119.213662</v>
      </c>
      <c r="P94">
        <v>121.06635</v>
      </c>
      <c r="Q94">
        <v>8.8090320000000002</v>
      </c>
      <c r="R94">
        <v>25.659462999999999</v>
      </c>
      <c r="S94">
        <v>17.921241999999999</v>
      </c>
      <c r="T94">
        <v>0</v>
      </c>
      <c r="U94">
        <v>380.26787400000001</v>
      </c>
      <c r="V94">
        <v>10.704834</v>
      </c>
      <c r="W94">
        <v>27.868276000000002</v>
      </c>
      <c r="X94">
        <v>105.949866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8.5545360000000006</v>
      </c>
      <c r="AG94">
        <v>20.59104</v>
      </c>
      <c r="AH94">
        <v>0</v>
      </c>
      <c r="AI94">
        <v>0</v>
      </c>
      <c r="AJ94">
        <v>0</v>
      </c>
      <c r="AK94">
        <v>0</v>
      </c>
      <c r="AL94">
        <v>2.2403360000000001</v>
      </c>
      <c r="AM94">
        <v>0</v>
      </c>
      <c r="AN94">
        <v>0.70077</v>
      </c>
      <c r="AO94">
        <v>0</v>
      </c>
      <c r="AP94">
        <v>1.1113960000000001</v>
      </c>
      <c r="AQ94">
        <v>0</v>
      </c>
      <c r="AR94">
        <v>3.1927680000000001</v>
      </c>
      <c r="AS94">
        <v>4.5387050000000002</v>
      </c>
      <c r="AT94">
        <v>9.6597419999999996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1778.2827919999995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368.24799999999999</v>
      </c>
      <c r="L95">
        <v>348.16305999999997</v>
      </c>
      <c r="M95">
        <v>88.688000000000002</v>
      </c>
      <c r="N95">
        <v>56.933840000000004</v>
      </c>
      <c r="O95">
        <v>119.213662</v>
      </c>
      <c r="P95">
        <v>121.06635</v>
      </c>
      <c r="Q95">
        <v>8.8090320000000002</v>
      </c>
      <c r="R95">
        <v>25.659462999999999</v>
      </c>
      <c r="S95">
        <v>17.921241999999999</v>
      </c>
      <c r="T95">
        <v>0</v>
      </c>
      <c r="U95">
        <v>387.859374</v>
      </c>
      <c r="V95">
        <v>10.704834</v>
      </c>
      <c r="W95">
        <v>27.868276000000002</v>
      </c>
      <c r="X95">
        <v>105.949866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8.5545360000000006</v>
      </c>
      <c r="AG95">
        <v>20.59104</v>
      </c>
      <c r="AH95">
        <v>0</v>
      </c>
      <c r="AI95">
        <v>0</v>
      </c>
      <c r="AJ95">
        <v>0</v>
      </c>
      <c r="AK95">
        <v>0</v>
      </c>
      <c r="AL95">
        <v>2.2403360000000001</v>
      </c>
      <c r="AM95">
        <v>0</v>
      </c>
      <c r="AN95">
        <v>0.70077</v>
      </c>
      <c r="AO95">
        <v>0</v>
      </c>
      <c r="AP95">
        <v>1.1113960000000001</v>
      </c>
      <c r="AQ95">
        <v>0</v>
      </c>
      <c r="AR95">
        <v>3.1927680000000001</v>
      </c>
      <c r="AS95">
        <v>4.5387050000000002</v>
      </c>
      <c r="AT95">
        <v>9.7394119999999997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1737.7539619999991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339.32799999999997</v>
      </c>
      <c r="L96">
        <v>341.96935999999999</v>
      </c>
      <c r="M96">
        <v>88.688000000000002</v>
      </c>
      <c r="N96">
        <v>56.933840000000004</v>
      </c>
      <c r="O96">
        <v>119.213662</v>
      </c>
      <c r="P96">
        <v>121.06635</v>
      </c>
      <c r="Q96">
        <v>6.266</v>
      </c>
      <c r="R96">
        <v>16.388000000000002</v>
      </c>
      <c r="S96">
        <v>11.568</v>
      </c>
      <c r="T96">
        <v>0</v>
      </c>
      <c r="U96">
        <v>394.75799899999998</v>
      </c>
      <c r="V96">
        <v>4.82</v>
      </c>
      <c r="W96">
        <v>27.868276000000002</v>
      </c>
      <c r="X96">
        <v>105.949866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8.5545360000000006</v>
      </c>
      <c r="AG96">
        <v>20.59104</v>
      </c>
      <c r="AH96">
        <v>0</v>
      </c>
      <c r="AI96">
        <v>0</v>
      </c>
      <c r="AJ96">
        <v>0</v>
      </c>
      <c r="AK96">
        <v>0</v>
      </c>
      <c r="AL96">
        <v>2.2403360000000001</v>
      </c>
      <c r="AM96">
        <v>0</v>
      </c>
      <c r="AN96">
        <v>0.70077</v>
      </c>
      <c r="AO96">
        <v>0</v>
      </c>
      <c r="AP96">
        <v>1.1113960000000001</v>
      </c>
      <c r="AQ96">
        <v>0</v>
      </c>
      <c r="AR96">
        <v>4.2570240000000004</v>
      </c>
      <c r="AS96">
        <v>4.5387050000000002</v>
      </c>
      <c r="AT96">
        <v>9.7068379999999994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1686.5179979999998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339.32799999999997</v>
      </c>
      <c r="L97">
        <v>341.96935999999999</v>
      </c>
      <c r="M97">
        <v>65.769478000000007</v>
      </c>
      <c r="N97">
        <v>56.933840000000004</v>
      </c>
      <c r="O97">
        <v>119.213662</v>
      </c>
      <c r="P97">
        <v>121.06635</v>
      </c>
      <c r="Q97">
        <v>6.266</v>
      </c>
      <c r="R97">
        <v>16.388000000000002</v>
      </c>
      <c r="S97">
        <v>11.568</v>
      </c>
      <c r="T97">
        <v>0</v>
      </c>
      <c r="U97">
        <v>399.69849900000003</v>
      </c>
      <c r="V97">
        <v>4.82</v>
      </c>
      <c r="W97">
        <v>19.515312000000002</v>
      </c>
      <c r="X97">
        <v>83.777754000000002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8.5545360000000006</v>
      </c>
      <c r="AG97">
        <v>20.59104</v>
      </c>
      <c r="AH97">
        <v>0</v>
      </c>
      <c r="AI97">
        <v>0</v>
      </c>
      <c r="AJ97">
        <v>0</v>
      </c>
      <c r="AK97">
        <v>0</v>
      </c>
      <c r="AL97">
        <v>2.2403360000000001</v>
      </c>
      <c r="AM97">
        <v>0</v>
      </c>
      <c r="AN97">
        <v>0.70077</v>
      </c>
      <c r="AO97">
        <v>0</v>
      </c>
      <c r="AP97">
        <v>1.1113960000000001</v>
      </c>
      <c r="AQ97">
        <v>0</v>
      </c>
      <c r="AR97">
        <v>35.120448000000003</v>
      </c>
      <c r="AS97">
        <v>4.5387050000000002</v>
      </c>
      <c r="AT97">
        <v>9.6736590000000007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1668.845145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339.32799999999997</v>
      </c>
      <c r="L98">
        <v>341.96935999999999</v>
      </c>
      <c r="M98">
        <v>51.309477999999999</v>
      </c>
      <c r="N98">
        <v>56.933840000000004</v>
      </c>
      <c r="O98">
        <v>119.213662</v>
      </c>
      <c r="P98">
        <v>121.06635</v>
      </c>
      <c r="Q98">
        <v>6.266</v>
      </c>
      <c r="R98">
        <v>16.388000000000002</v>
      </c>
      <c r="S98">
        <v>11.568</v>
      </c>
      <c r="T98">
        <v>0</v>
      </c>
      <c r="U98">
        <v>400.18049999999999</v>
      </c>
      <c r="V98">
        <v>4.82</v>
      </c>
      <c r="W98">
        <v>19.515312000000002</v>
      </c>
      <c r="X98">
        <v>81.573679999999996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8.5545360000000006</v>
      </c>
      <c r="AG98">
        <v>20.59104</v>
      </c>
      <c r="AH98">
        <v>0</v>
      </c>
      <c r="AI98">
        <v>0</v>
      </c>
      <c r="AJ98">
        <v>0</v>
      </c>
      <c r="AK98">
        <v>0</v>
      </c>
      <c r="AL98">
        <v>2.2403360000000001</v>
      </c>
      <c r="AM98">
        <v>0</v>
      </c>
      <c r="AN98">
        <v>0.70077</v>
      </c>
      <c r="AO98">
        <v>0</v>
      </c>
      <c r="AP98">
        <v>1.1113960000000001</v>
      </c>
      <c r="AQ98">
        <v>0</v>
      </c>
      <c r="AR98">
        <v>35.120448000000003</v>
      </c>
      <c r="AS98">
        <v>4.5387050000000002</v>
      </c>
      <c r="AT98">
        <v>9.7243849999999998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1652.7137979999998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12.834251166750015</v>
      </c>
      <c r="L99">
        <f t="shared" si="2"/>
        <v>12.237354400500003</v>
      </c>
      <c r="M99">
        <f t="shared" si="2"/>
        <v>2.0808792170000014</v>
      </c>
      <c r="N99">
        <f t="shared" si="2"/>
        <v>1.3664121599999992</v>
      </c>
      <c r="O99">
        <f t="shared" si="2"/>
        <v>2.8611278880000022</v>
      </c>
      <c r="P99">
        <f t="shared" si="2"/>
        <v>2.8932396079999947</v>
      </c>
      <c r="Q99">
        <f t="shared" si="2"/>
        <v>0.22179769825000034</v>
      </c>
      <c r="R99">
        <f t="shared" si="2"/>
        <v>0.81269787549999861</v>
      </c>
      <c r="S99">
        <f t="shared" si="2"/>
        <v>0.48707685799999934</v>
      </c>
      <c r="T99">
        <f t="shared" si="2"/>
        <v>0</v>
      </c>
      <c r="U99">
        <f t="shared" si="2"/>
        <v>8.0864880157499854</v>
      </c>
      <c r="V99">
        <f t="shared" si="2"/>
        <v>0.37869172324999933</v>
      </c>
      <c r="W99">
        <f t="shared" si="2"/>
        <v>0.67979991600000111</v>
      </c>
      <c r="X99">
        <f t="shared" si="2"/>
        <v>2.5640361727499985</v>
      </c>
      <c r="Y99">
        <f t="shared" si="2"/>
        <v>0</v>
      </c>
      <c r="Z99">
        <f t="shared" si="2"/>
        <v>4.5592956999999983E-2</v>
      </c>
      <c r="AA99">
        <f t="shared" si="2"/>
        <v>8.1322423000000033E-2</v>
      </c>
      <c r="AB99">
        <f t="shared" si="2"/>
        <v>0.11320313199999998</v>
      </c>
      <c r="AC99">
        <f t="shared" si="2"/>
        <v>7.6977068249999989E-2</v>
      </c>
      <c r="AD99">
        <f t="shared" si="2"/>
        <v>9.0268077250000037E-2</v>
      </c>
      <c r="AE99">
        <f t="shared" si="2"/>
        <v>0.29388384699999981</v>
      </c>
      <c r="AF99">
        <f t="shared" si="2"/>
        <v>0.26519061599999993</v>
      </c>
      <c r="AG99">
        <f t="shared" si="2"/>
        <v>0.4941849600000004</v>
      </c>
      <c r="AH99">
        <f t="shared" si="2"/>
        <v>0.56591166949999994</v>
      </c>
      <c r="AI99">
        <f t="shared" si="2"/>
        <v>4.702645775E-2</v>
      </c>
      <c r="AJ99">
        <f t="shared" si="2"/>
        <v>0</v>
      </c>
      <c r="AK99">
        <f t="shared" si="2"/>
        <v>0.10569450200000002</v>
      </c>
      <c r="AL99">
        <f t="shared" si="2"/>
        <v>0.24335649799999948</v>
      </c>
      <c r="AM99">
        <f t="shared" si="2"/>
        <v>0</v>
      </c>
      <c r="AN99">
        <f t="shared" si="2"/>
        <v>1.6182257499999988E-2</v>
      </c>
      <c r="AO99">
        <f t="shared" si="2"/>
        <v>0</v>
      </c>
      <c r="AP99">
        <f t="shared" si="2"/>
        <v>3.6243847000000058E-2</v>
      </c>
      <c r="AQ99">
        <f t="shared" si="2"/>
        <v>0.48210579900000033</v>
      </c>
      <c r="AR99">
        <f t="shared" si="2"/>
        <v>0.15032616000000001</v>
      </c>
      <c r="AS99">
        <f t="shared" si="2"/>
        <v>0.14001904774999996</v>
      </c>
      <c r="AT99">
        <f t="shared" si="2"/>
        <v>0.24669799399999998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50.998040012750003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139.82</v>
      </c>
      <c r="C3" s="34">
        <v>36.630000000000003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66.12</v>
      </c>
      <c r="N3">
        <v>149.11000000000001</v>
      </c>
      <c r="O3">
        <v>57.84</v>
      </c>
      <c r="P3">
        <v>0.85</v>
      </c>
      <c r="Q3">
        <v>9.1199999999999992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1.53</v>
      </c>
      <c r="X3">
        <v>33.36</v>
      </c>
      <c r="Y3">
        <v>11.12</v>
      </c>
      <c r="Z3">
        <v>11.12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9.24</v>
      </c>
      <c r="AH3">
        <v>21.7</v>
      </c>
      <c r="AI3">
        <v>21.7</v>
      </c>
      <c r="AJ3">
        <v>23.14</v>
      </c>
      <c r="AK3">
        <v>0</v>
      </c>
      <c r="AL3">
        <v>0</v>
      </c>
    </row>
    <row r="4" spans="1:38">
      <c r="A4" t="s">
        <v>46</v>
      </c>
      <c r="B4" s="34">
        <v>139.82</v>
      </c>
      <c r="C4" s="34">
        <v>36.630000000000003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66.12</v>
      </c>
      <c r="N4">
        <v>149.11000000000001</v>
      </c>
      <c r="O4">
        <v>57.84</v>
      </c>
      <c r="P4">
        <v>0.85</v>
      </c>
      <c r="Q4">
        <v>9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1.53</v>
      </c>
      <c r="X4">
        <v>32.880000000000003</v>
      </c>
      <c r="Y4">
        <v>10.95</v>
      </c>
      <c r="Z4">
        <v>10.96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8.8800000000000008</v>
      </c>
      <c r="AH4">
        <v>22.47</v>
      </c>
      <c r="AI4">
        <v>22.47</v>
      </c>
      <c r="AJ4">
        <v>23.14</v>
      </c>
      <c r="AK4">
        <v>0</v>
      </c>
      <c r="AL4">
        <v>0</v>
      </c>
    </row>
    <row r="5" spans="1:38">
      <c r="A5" t="s">
        <v>47</v>
      </c>
      <c r="B5" s="34">
        <v>145.26</v>
      </c>
      <c r="C5" s="34">
        <v>36.630000000000003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66.12</v>
      </c>
      <c r="N5">
        <v>149.11000000000001</v>
      </c>
      <c r="O5">
        <v>48.2</v>
      </c>
      <c r="P5">
        <v>0.85</v>
      </c>
      <c r="Q5">
        <v>8.77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1.53</v>
      </c>
      <c r="X5">
        <v>31.68</v>
      </c>
      <c r="Y5">
        <v>10.57</v>
      </c>
      <c r="Z5">
        <v>10.56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8.86</v>
      </c>
      <c r="AH5">
        <v>22.04</v>
      </c>
      <c r="AI5">
        <v>22.04</v>
      </c>
      <c r="AJ5">
        <v>23.14</v>
      </c>
      <c r="AK5">
        <v>0</v>
      </c>
      <c r="AL5">
        <v>0</v>
      </c>
    </row>
    <row r="6" spans="1:38">
      <c r="A6" t="s">
        <v>48</v>
      </c>
      <c r="B6" s="34">
        <v>128.21</v>
      </c>
      <c r="C6" s="34">
        <v>36.630000000000003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66.12</v>
      </c>
      <c r="N6">
        <v>149.11000000000001</v>
      </c>
      <c r="O6">
        <v>48.2</v>
      </c>
      <c r="P6">
        <v>0.85</v>
      </c>
      <c r="Q6">
        <v>8.5399999999999991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1.53</v>
      </c>
      <c r="X6">
        <v>30.8</v>
      </c>
      <c r="Y6">
        <v>10.25</v>
      </c>
      <c r="Z6">
        <v>10.27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8.5299999999999994</v>
      </c>
      <c r="AH6">
        <v>22.22</v>
      </c>
      <c r="AI6">
        <v>22.22</v>
      </c>
      <c r="AJ6">
        <v>23.14</v>
      </c>
      <c r="AK6">
        <v>0</v>
      </c>
      <c r="AL6">
        <v>0</v>
      </c>
    </row>
    <row r="7" spans="1:38">
      <c r="A7" t="s">
        <v>49</v>
      </c>
      <c r="B7" s="34">
        <v>117.61</v>
      </c>
      <c r="C7" s="34">
        <v>36.630000000000003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70.28</v>
      </c>
      <c r="N7">
        <v>149.11000000000001</v>
      </c>
      <c r="O7">
        <v>48.2</v>
      </c>
      <c r="P7">
        <v>0.85</v>
      </c>
      <c r="Q7">
        <v>7.01</v>
      </c>
      <c r="R7" s="93">
        <v>0</v>
      </c>
      <c r="S7" s="93">
        <v>0</v>
      </c>
      <c r="T7" s="93">
        <v>0</v>
      </c>
      <c r="U7">
        <v>0.99</v>
      </c>
      <c r="V7">
        <v>0</v>
      </c>
      <c r="W7">
        <v>1.53</v>
      </c>
      <c r="X7">
        <v>30.55</v>
      </c>
      <c r="Y7">
        <v>10.18</v>
      </c>
      <c r="Z7">
        <v>10.18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8.36</v>
      </c>
      <c r="AH7">
        <v>24.2</v>
      </c>
      <c r="AI7">
        <v>24.2</v>
      </c>
      <c r="AJ7">
        <v>0</v>
      </c>
      <c r="AK7">
        <v>0</v>
      </c>
      <c r="AL7">
        <v>0</v>
      </c>
    </row>
    <row r="8" spans="1:38">
      <c r="A8" t="s">
        <v>50</v>
      </c>
      <c r="B8" s="34">
        <v>117.61</v>
      </c>
      <c r="C8" s="34">
        <v>36.630000000000003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70.28</v>
      </c>
      <c r="N8">
        <v>149.11000000000001</v>
      </c>
      <c r="O8">
        <v>48.2</v>
      </c>
      <c r="P8">
        <v>0.85</v>
      </c>
      <c r="Q8">
        <v>7.01</v>
      </c>
      <c r="R8" s="93">
        <v>0</v>
      </c>
      <c r="S8" s="93">
        <v>0</v>
      </c>
      <c r="T8" s="93">
        <v>0</v>
      </c>
      <c r="U8">
        <v>0.99</v>
      </c>
      <c r="V8">
        <v>0</v>
      </c>
      <c r="W8">
        <v>1.53</v>
      </c>
      <c r="X8">
        <v>54.83</v>
      </c>
      <c r="Y8">
        <v>18.260000000000002</v>
      </c>
      <c r="Z8">
        <v>18.28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11.24</v>
      </c>
      <c r="AH8">
        <v>39.22</v>
      </c>
      <c r="AI8">
        <v>39.22</v>
      </c>
      <c r="AJ8">
        <v>0</v>
      </c>
      <c r="AK8">
        <v>0</v>
      </c>
      <c r="AL8">
        <v>0</v>
      </c>
    </row>
    <row r="9" spans="1:38">
      <c r="A9" t="s">
        <v>51</v>
      </c>
      <c r="B9" s="34">
        <v>117.61</v>
      </c>
      <c r="C9" s="34">
        <v>36.630000000000003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70.28</v>
      </c>
      <c r="N9">
        <v>149.11000000000001</v>
      </c>
      <c r="O9">
        <v>48.2</v>
      </c>
      <c r="P9">
        <v>0.85</v>
      </c>
      <c r="Q9">
        <v>7.01</v>
      </c>
      <c r="R9" s="93">
        <v>0</v>
      </c>
      <c r="S9" s="93">
        <v>0</v>
      </c>
      <c r="T9" s="93">
        <v>0</v>
      </c>
      <c r="U9">
        <v>0.99</v>
      </c>
      <c r="V9">
        <v>0</v>
      </c>
      <c r="W9">
        <v>1.53</v>
      </c>
      <c r="X9">
        <v>54.71</v>
      </c>
      <c r="Y9">
        <v>18.23</v>
      </c>
      <c r="Z9">
        <v>18.239999999999998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11.12</v>
      </c>
      <c r="AH9">
        <v>38.880000000000003</v>
      </c>
      <c r="AI9">
        <v>38.880000000000003</v>
      </c>
      <c r="AJ9">
        <v>0</v>
      </c>
      <c r="AK9">
        <v>0</v>
      </c>
      <c r="AL9">
        <v>0</v>
      </c>
    </row>
    <row r="10" spans="1:38">
      <c r="A10" t="s">
        <v>52</v>
      </c>
      <c r="B10" s="34">
        <v>117.61</v>
      </c>
      <c r="C10" s="34">
        <v>36.630000000000003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70.28</v>
      </c>
      <c r="N10">
        <v>149.11000000000001</v>
      </c>
      <c r="O10">
        <v>48.2</v>
      </c>
      <c r="P10">
        <v>0.85</v>
      </c>
      <c r="Q10">
        <v>7.01</v>
      </c>
      <c r="R10" s="93">
        <v>0</v>
      </c>
      <c r="S10" s="93">
        <v>0</v>
      </c>
      <c r="T10" s="93">
        <v>0</v>
      </c>
      <c r="U10">
        <v>0.99</v>
      </c>
      <c r="V10">
        <v>0</v>
      </c>
      <c r="W10">
        <v>1.53</v>
      </c>
      <c r="X10">
        <v>53.83</v>
      </c>
      <c r="Y10">
        <v>17.95</v>
      </c>
      <c r="Z10">
        <v>17.940000000000001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10.94</v>
      </c>
      <c r="AH10">
        <v>38.14</v>
      </c>
      <c r="AI10">
        <v>38.14</v>
      </c>
      <c r="AJ10">
        <v>0</v>
      </c>
      <c r="AK10">
        <v>0</v>
      </c>
      <c r="AL10">
        <v>0</v>
      </c>
    </row>
    <row r="11" spans="1:38">
      <c r="A11" t="s">
        <v>53</v>
      </c>
      <c r="B11" s="34">
        <v>117.61</v>
      </c>
      <c r="C11" s="34">
        <v>36.630000000000003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70.28</v>
      </c>
      <c r="N11">
        <v>149.11000000000001</v>
      </c>
      <c r="O11">
        <v>48.2</v>
      </c>
      <c r="P11">
        <v>0.77</v>
      </c>
      <c r="Q11">
        <v>7.01</v>
      </c>
      <c r="R11" s="93">
        <v>0</v>
      </c>
      <c r="S11" s="93">
        <v>0</v>
      </c>
      <c r="T11" s="93">
        <v>0</v>
      </c>
      <c r="U11">
        <v>0.99</v>
      </c>
      <c r="V11">
        <v>0</v>
      </c>
      <c r="W11">
        <v>1.53</v>
      </c>
      <c r="X11">
        <v>51.86</v>
      </c>
      <c r="Y11">
        <v>17.29</v>
      </c>
      <c r="Z11">
        <v>17.29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10.64</v>
      </c>
      <c r="AH11">
        <v>38.01</v>
      </c>
      <c r="AI11">
        <v>38.01</v>
      </c>
      <c r="AJ11">
        <v>0</v>
      </c>
      <c r="AK11">
        <v>0</v>
      </c>
      <c r="AL11">
        <v>0</v>
      </c>
    </row>
    <row r="12" spans="1:38">
      <c r="A12" t="s">
        <v>54</v>
      </c>
      <c r="B12" s="34">
        <v>121.46</v>
      </c>
      <c r="C12" s="34">
        <v>36.630000000000003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70.28</v>
      </c>
      <c r="N12">
        <v>149.11000000000001</v>
      </c>
      <c r="O12">
        <v>48.2</v>
      </c>
      <c r="P12">
        <v>0.77</v>
      </c>
      <c r="Q12">
        <v>7.01</v>
      </c>
      <c r="R12" s="93">
        <v>0</v>
      </c>
      <c r="S12" s="93">
        <v>0</v>
      </c>
      <c r="T12" s="93">
        <v>0</v>
      </c>
      <c r="U12">
        <v>0.99</v>
      </c>
      <c r="V12">
        <v>0</v>
      </c>
      <c r="W12">
        <v>1.53</v>
      </c>
      <c r="X12">
        <v>49.78</v>
      </c>
      <c r="Y12">
        <v>16.61</v>
      </c>
      <c r="Z12">
        <v>16.59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10.51</v>
      </c>
      <c r="AH12">
        <v>38.24</v>
      </c>
      <c r="AI12">
        <v>38.24</v>
      </c>
      <c r="AJ12">
        <v>0</v>
      </c>
      <c r="AK12">
        <v>0</v>
      </c>
      <c r="AL12">
        <v>0</v>
      </c>
    </row>
    <row r="13" spans="1:38">
      <c r="A13" t="s">
        <v>55</v>
      </c>
      <c r="B13" s="34">
        <v>121.46</v>
      </c>
      <c r="C13" s="34">
        <v>36.630000000000003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70.28</v>
      </c>
      <c r="N13">
        <v>149.11000000000001</v>
      </c>
      <c r="O13">
        <v>48.2</v>
      </c>
      <c r="P13">
        <v>0.77</v>
      </c>
      <c r="Q13">
        <v>7.01</v>
      </c>
      <c r="R13" s="93">
        <v>0</v>
      </c>
      <c r="S13" s="93">
        <v>0</v>
      </c>
      <c r="T13" s="93">
        <v>0</v>
      </c>
      <c r="U13">
        <v>0.99</v>
      </c>
      <c r="V13">
        <v>0</v>
      </c>
      <c r="W13">
        <v>1.53</v>
      </c>
      <c r="X13">
        <v>66.900000000000006</v>
      </c>
      <c r="Y13">
        <v>22.3</v>
      </c>
      <c r="Z13">
        <v>22.3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10.29</v>
      </c>
      <c r="AH13">
        <v>38.479999999999997</v>
      </c>
      <c r="AI13">
        <v>38.479999999999997</v>
      </c>
      <c r="AJ13">
        <v>0</v>
      </c>
      <c r="AK13">
        <v>0</v>
      </c>
      <c r="AL13">
        <v>0</v>
      </c>
    </row>
    <row r="14" spans="1:38">
      <c r="A14" t="s">
        <v>56</v>
      </c>
      <c r="B14" s="34">
        <v>121.46</v>
      </c>
      <c r="C14" s="34">
        <v>36.630000000000003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70.28</v>
      </c>
      <c r="N14">
        <v>149.11000000000001</v>
      </c>
      <c r="O14">
        <v>48.2</v>
      </c>
      <c r="P14">
        <v>0.77</v>
      </c>
      <c r="Q14">
        <v>7.01</v>
      </c>
      <c r="R14" s="93">
        <v>0</v>
      </c>
      <c r="S14" s="93">
        <v>0</v>
      </c>
      <c r="T14" s="93">
        <v>0</v>
      </c>
      <c r="U14">
        <v>0.99</v>
      </c>
      <c r="V14">
        <v>0</v>
      </c>
      <c r="W14">
        <v>1.53</v>
      </c>
      <c r="X14">
        <v>65.81</v>
      </c>
      <c r="Y14">
        <v>21.93</v>
      </c>
      <c r="Z14">
        <v>21.94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9.8000000000000007</v>
      </c>
      <c r="AH14">
        <v>39.26</v>
      </c>
      <c r="AI14">
        <v>39.26</v>
      </c>
      <c r="AJ14">
        <v>0</v>
      </c>
      <c r="AK14">
        <v>0</v>
      </c>
      <c r="AL14">
        <v>0</v>
      </c>
    </row>
    <row r="15" spans="1:38">
      <c r="A15" t="s">
        <v>57</v>
      </c>
      <c r="B15" s="34">
        <v>121.46</v>
      </c>
      <c r="C15" s="34">
        <v>36.630000000000003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70.28</v>
      </c>
      <c r="N15">
        <v>149.11000000000001</v>
      </c>
      <c r="O15">
        <v>48.2</v>
      </c>
      <c r="P15">
        <v>0.77</v>
      </c>
      <c r="Q15">
        <v>7.01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1.48</v>
      </c>
      <c r="X15">
        <v>64.709999999999994</v>
      </c>
      <c r="Y15">
        <v>21.57</v>
      </c>
      <c r="Z15">
        <v>21.57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9.3800000000000008</v>
      </c>
      <c r="AH15">
        <v>31.98</v>
      </c>
      <c r="AI15">
        <v>31.98</v>
      </c>
      <c r="AJ15">
        <v>0</v>
      </c>
      <c r="AK15">
        <v>0</v>
      </c>
      <c r="AL15">
        <v>0</v>
      </c>
    </row>
    <row r="16" spans="1:38">
      <c r="A16" t="s">
        <v>58</v>
      </c>
      <c r="B16" s="34">
        <v>121.46</v>
      </c>
      <c r="C16" s="34">
        <v>36.630000000000003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70.28</v>
      </c>
      <c r="N16">
        <v>149.11000000000001</v>
      </c>
      <c r="O16">
        <v>48.2</v>
      </c>
      <c r="P16">
        <v>0.77</v>
      </c>
      <c r="Q16">
        <v>7.01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1.48</v>
      </c>
      <c r="X16">
        <v>63.61</v>
      </c>
      <c r="Y16">
        <v>21.21</v>
      </c>
      <c r="Z16">
        <v>21.2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9.25</v>
      </c>
      <c r="AH16">
        <v>32.200000000000003</v>
      </c>
      <c r="AI16">
        <v>32.200000000000003</v>
      </c>
      <c r="AJ16">
        <v>0</v>
      </c>
      <c r="AK16">
        <v>0</v>
      </c>
      <c r="AL16">
        <v>0</v>
      </c>
    </row>
    <row r="17" spans="1:38">
      <c r="A17" t="s">
        <v>59</v>
      </c>
      <c r="B17" s="34">
        <v>121.46</v>
      </c>
      <c r="C17" s="34">
        <v>36.630000000000003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70.28</v>
      </c>
      <c r="N17">
        <v>149.11000000000001</v>
      </c>
      <c r="O17">
        <v>48.2</v>
      </c>
      <c r="P17">
        <v>0.77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1.48</v>
      </c>
      <c r="X17">
        <v>60.68</v>
      </c>
      <c r="Y17">
        <v>20.21</v>
      </c>
      <c r="Z17">
        <v>20.23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8.93</v>
      </c>
      <c r="AH17">
        <v>32.03</v>
      </c>
      <c r="AI17">
        <v>32.03</v>
      </c>
      <c r="AJ17">
        <v>0</v>
      </c>
      <c r="AK17">
        <v>0</v>
      </c>
      <c r="AL17">
        <v>0</v>
      </c>
    </row>
    <row r="18" spans="1:38">
      <c r="A18" t="s">
        <v>60</v>
      </c>
      <c r="B18" s="34">
        <v>121.46</v>
      </c>
      <c r="C18" s="34">
        <v>36.630000000000003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70.28</v>
      </c>
      <c r="N18">
        <v>149.11000000000001</v>
      </c>
      <c r="O18">
        <v>48.2</v>
      </c>
      <c r="P18">
        <v>0.77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1.48</v>
      </c>
      <c r="X18">
        <v>59.76</v>
      </c>
      <c r="Y18">
        <v>19.920000000000002</v>
      </c>
      <c r="Z18">
        <v>19.920000000000002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8.5</v>
      </c>
      <c r="AH18">
        <v>31.41</v>
      </c>
      <c r="AI18">
        <v>31.41</v>
      </c>
      <c r="AJ18">
        <v>0</v>
      </c>
      <c r="AK18">
        <v>0</v>
      </c>
      <c r="AL18">
        <v>0</v>
      </c>
    </row>
    <row r="19" spans="1:38">
      <c r="A19" t="s">
        <v>61</v>
      </c>
      <c r="B19" s="34">
        <v>121.46</v>
      </c>
      <c r="C19" s="34">
        <v>36.630000000000003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66.12</v>
      </c>
      <c r="N19">
        <v>149.11000000000001</v>
      </c>
      <c r="O19">
        <v>48.2</v>
      </c>
      <c r="P19">
        <v>0.77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1.48</v>
      </c>
      <c r="X19">
        <v>59.21</v>
      </c>
      <c r="Y19">
        <v>19.73</v>
      </c>
      <c r="Z19">
        <v>19.739999999999998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8.4700000000000006</v>
      </c>
      <c r="AH19">
        <v>30.68</v>
      </c>
      <c r="AI19">
        <v>30.68</v>
      </c>
      <c r="AJ19">
        <v>0</v>
      </c>
      <c r="AK19">
        <v>0</v>
      </c>
      <c r="AL19">
        <v>0</v>
      </c>
    </row>
    <row r="20" spans="1:38">
      <c r="A20" t="s">
        <v>62</v>
      </c>
      <c r="B20" s="34">
        <v>121.46</v>
      </c>
      <c r="C20" s="34">
        <v>36.630000000000003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66.12</v>
      </c>
      <c r="N20">
        <v>149.11000000000001</v>
      </c>
      <c r="O20">
        <v>48.2</v>
      </c>
      <c r="P20">
        <v>0.77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1.48</v>
      </c>
      <c r="X20">
        <v>58.03</v>
      </c>
      <c r="Y20">
        <v>19.34</v>
      </c>
      <c r="Z20">
        <v>19.34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8.06</v>
      </c>
      <c r="AH20">
        <v>30.63</v>
      </c>
      <c r="AI20">
        <v>30.63</v>
      </c>
      <c r="AJ20">
        <v>0</v>
      </c>
      <c r="AK20">
        <v>0</v>
      </c>
      <c r="AL20">
        <v>0</v>
      </c>
    </row>
    <row r="21" spans="1:38">
      <c r="A21" t="s">
        <v>63</v>
      </c>
      <c r="B21" s="34">
        <v>121.46</v>
      </c>
      <c r="C21" s="34">
        <v>36.630000000000003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66.12</v>
      </c>
      <c r="N21">
        <v>149.11000000000001</v>
      </c>
      <c r="O21">
        <v>48.2</v>
      </c>
      <c r="P21">
        <v>0.77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1.48</v>
      </c>
      <c r="X21">
        <v>54.81</v>
      </c>
      <c r="Y21">
        <v>18.27</v>
      </c>
      <c r="Z21">
        <v>18.27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8.06</v>
      </c>
      <c r="AH21">
        <v>21.88</v>
      </c>
      <c r="AI21">
        <v>21.88</v>
      </c>
      <c r="AJ21">
        <v>0</v>
      </c>
      <c r="AK21">
        <v>0</v>
      </c>
      <c r="AL21">
        <v>0</v>
      </c>
    </row>
    <row r="22" spans="1:38">
      <c r="A22" t="s">
        <v>64</v>
      </c>
      <c r="B22" s="34">
        <v>134.96</v>
      </c>
      <c r="C22" s="34">
        <v>36.630000000000003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66.12</v>
      </c>
      <c r="N22">
        <v>149.11000000000001</v>
      </c>
      <c r="O22">
        <v>48.2</v>
      </c>
      <c r="P22">
        <v>0.77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1.48</v>
      </c>
      <c r="X22">
        <v>54.26</v>
      </c>
      <c r="Y22">
        <v>18.079999999999998</v>
      </c>
      <c r="Z22">
        <v>18.09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8.06</v>
      </c>
      <c r="AH22">
        <v>21.55</v>
      </c>
      <c r="AI22">
        <v>21.55</v>
      </c>
      <c r="AJ22">
        <v>0</v>
      </c>
      <c r="AK22">
        <v>0</v>
      </c>
      <c r="AL22">
        <v>0</v>
      </c>
    </row>
    <row r="23" spans="1:38">
      <c r="A23" t="s">
        <v>65</v>
      </c>
      <c r="B23" s="34">
        <v>125.32</v>
      </c>
      <c r="C23" s="34">
        <v>36.630000000000003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66.12</v>
      </c>
      <c r="N23">
        <v>149.11000000000001</v>
      </c>
      <c r="O23">
        <v>48.2</v>
      </c>
      <c r="P23">
        <v>0.77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1.48</v>
      </c>
      <c r="X23">
        <v>45.96</v>
      </c>
      <c r="Y23">
        <v>15.32</v>
      </c>
      <c r="Z23">
        <v>15.32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8.06</v>
      </c>
      <c r="AH23">
        <v>20.77</v>
      </c>
      <c r="AI23">
        <v>20.77</v>
      </c>
      <c r="AJ23">
        <v>0</v>
      </c>
      <c r="AK23">
        <v>0</v>
      </c>
      <c r="AL23">
        <v>0</v>
      </c>
    </row>
    <row r="24" spans="1:38">
      <c r="A24" t="s">
        <v>66</v>
      </c>
      <c r="B24" s="34">
        <v>125.32</v>
      </c>
      <c r="C24" s="34">
        <v>36.630000000000003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66.12</v>
      </c>
      <c r="N24">
        <v>149.11000000000001</v>
      </c>
      <c r="O24">
        <v>48.2</v>
      </c>
      <c r="P24">
        <v>0.77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1.48</v>
      </c>
      <c r="X24">
        <v>43.28</v>
      </c>
      <c r="Y24">
        <v>14.42</v>
      </c>
      <c r="Z24">
        <v>14.43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8.06</v>
      </c>
      <c r="AH24">
        <v>20.55</v>
      </c>
      <c r="AI24">
        <v>20.55</v>
      </c>
      <c r="AJ24">
        <v>0</v>
      </c>
      <c r="AK24">
        <v>0</v>
      </c>
      <c r="AL24">
        <v>0</v>
      </c>
    </row>
    <row r="25" spans="1:38">
      <c r="A25" t="s">
        <v>67</v>
      </c>
      <c r="B25" s="34">
        <v>145.26</v>
      </c>
      <c r="C25" s="34">
        <v>36.630000000000003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66.12</v>
      </c>
      <c r="N25">
        <v>192.8</v>
      </c>
      <c r="O25">
        <v>48.2</v>
      </c>
      <c r="P25">
        <v>0.77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1.48</v>
      </c>
      <c r="X25">
        <v>41.98</v>
      </c>
      <c r="Y25">
        <v>14</v>
      </c>
      <c r="Z25">
        <v>13.99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8.06</v>
      </c>
      <c r="AH25">
        <v>20</v>
      </c>
      <c r="AI25">
        <v>20</v>
      </c>
      <c r="AJ25">
        <v>0</v>
      </c>
      <c r="AK25">
        <v>0</v>
      </c>
      <c r="AL25">
        <v>0</v>
      </c>
    </row>
    <row r="26" spans="1:38">
      <c r="A26" t="s">
        <v>68</v>
      </c>
      <c r="B26" s="34">
        <v>145.26</v>
      </c>
      <c r="C26" s="34">
        <v>36.630000000000003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66.12</v>
      </c>
      <c r="N26">
        <v>231.36</v>
      </c>
      <c r="O26">
        <v>79.05</v>
      </c>
      <c r="P26">
        <v>0.77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1.48</v>
      </c>
      <c r="X26">
        <v>40.42</v>
      </c>
      <c r="Y26">
        <v>13.49</v>
      </c>
      <c r="Z26">
        <v>13.47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8.06</v>
      </c>
      <c r="AH26">
        <v>20</v>
      </c>
      <c r="AI26">
        <v>20</v>
      </c>
      <c r="AJ26">
        <v>0</v>
      </c>
      <c r="AK26">
        <v>0</v>
      </c>
      <c r="AL26">
        <v>0</v>
      </c>
    </row>
    <row r="27" spans="1:38">
      <c r="A27" t="s">
        <v>69</v>
      </c>
      <c r="B27" s="34">
        <v>260.86</v>
      </c>
      <c r="C27" s="34">
        <v>74.510000000000005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83.11</v>
      </c>
      <c r="N27">
        <v>271.12</v>
      </c>
      <c r="O27">
        <v>100.97</v>
      </c>
      <c r="P27">
        <v>0.77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1.48</v>
      </c>
      <c r="X27">
        <v>38.799999999999997</v>
      </c>
      <c r="Y27">
        <v>12.94</v>
      </c>
      <c r="Z27">
        <v>12.93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8.06</v>
      </c>
      <c r="AH27">
        <v>25.14</v>
      </c>
      <c r="AI27">
        <v>25.14</v>
      </c>
      <c r="AJ27">
        <v>0</v>
      </c>
      <c r="AK27">
        <v>0</v>
      </c>
      <c r="AL27">
        <v>0</v>
      </c>
    </row>
    <row r="28" spans="1:38">
      <c r="A28" t="s">
        <v>70</v>
      </c>
      <c r="B28" s="34">
        <v>260.86</v>
      </c>
      <c r="C28" s="34">
        <v>86.95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115.62</v>
      </c>
      <c r="N28">
        <v>271.12</v>
      </c>
      <c r="O28">
        <v>100.97</v>
      </c>
      <c r="P28">
        <v>0.77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1.48</v>
      </c>
      <c r="X28">
        <v>37.51</v>
      </c>
      <c r="Y28">
        <v>12.52</v>
      </c>
      <c r="Z28">
        <v>12.5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8.06</v>
      </c>
      <c r="AH28">
        <v>24.24</v>
      </c>
      <c r="AI28">
        <v>24.24</v>
      </c>
      <c r="AJ28">
        <v>0</v>
      </c>
      <c r="AK28">
        <v>0</v>
      </c>
      <c r="AL28">
        <v>0</v>
      </c>
    </row>
    <row r="29" spans="1:38">
      <c r="A29" t="s">
        <v>71</v>
      </c>
      <c r="B29" s="34">
        <v>260.86</v>
      </c>
      <c r="C29" s="34">
        <v>86.95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115.62</v>
      </c>
      <c r="N29">
        <v>271.12</v>
      </c>
      <c r="O29">
        <v>100.97</v>
      </c>
      <c r="P29">
        <v>0.77</v>
      </c>
      <c r="Q29">
        <v>7.23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1.48</v>
      </c>
      <c r="X29">
        <v>35.58</v>
      </c>
      <c r="Y29">
        <v>11.85</v>
      </c>
      <c r="Z29">
        <v>11.86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8.06</v>
      </c>
      <c r="AH29">
        <v>23.56</v>
      </c>
      <c r="AI29">
        <v>23.56</v>
      </c>
      <c r="AJ29">
        <v>0</v>
      </c>
      <c r="AK29">
        <v>0</v>
      </c>
      <c r="AL29">
        <v>0</v>
      </c>
    </row>
    <row r="30" spans="1:38">
      <c r="A30" t="s">
        <v>72</v>
      </c>
      <c r="B30" s="34">
        <v>260.86</v>
      </c>
      <c r="C30" s="34">
        <v>86.95</v>
      </c>
      <c r="D30" s="93">
        <f t="shared" si="0"/>
        <v>4.8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115.62</v>
      </c>
      <c r="N30">
        <v>271.12</v>
      </c>
      <c r="O30">
        <v>100.97</v>
      </c>
      <c r="P30">
        <v>0.77</v>
      </c>
      <c r="Q30">
        <v>7.56</v>
      </c>
      <c r="R30" s="93">
        <v>0</v>
      </c>
      <c r="S30" s="93">
        <v>4.8</v>
      </c>
      <c r="T30" s="93">
        <v>0</v>
      </c>
      <c r="U30">
        <v>0.95</v>
      </c>
      <c r="V30">
        <v>0</v>
      </c>
      <c r="W30">
        <v>1.48</v>
      </c>
      <c r="X30">
        <v>35.21</v>
      </c>
      <c r="Y30">
        <v>11.72</v>
      </c>
      <c r="Z30">
        <v>11.74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8.06</v>
      </c>
      <c r="AH30">
        <v>22.94</v>
      </c>
      <c r="AI30">
        <v>22.94</v>
      </c>
      <c r="AJ30">
        <v>0</v>
      </c>
      <c r="AK30">
        <v>0</v>
      </c>
      <c r="AL30">
        <v>0</v>
      </c>
    </row>
    <row r="31" spans="1:38">
      <c r="A31" t="s">
        <v>73</v>
      </c>
      <c r="B31" s="34">
        <v>260.86</v>
      </c>
      <c r="C31" s="34">
        <v>86.95</v>
      </c>
      <c r="D31" s="93">
        <f t="shared" si="0"/>
        <v>11.7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115.62</v>
      </c>
      <c r="N31">
        <v>271.12</v>
      </c>
      <c r="O31">
        <v>100.97</v>
      </c>
      <c r="P31">
        <v>0.77</v>
      </c>
      <c r="Q31">
        <v>8.15</v>
      </c>
      <c r="R31" s="93">
        <v>0.95</v>
      </c>
      <c r="S31" s="93">
        <v>9.8000000000000007</v>
      </c>
      <c r="T31" s="93">
        <v>0.95</v>
      </c>
      <c r="U31">
        <v>0.95</v>
      </c>
      <c r="V31">
        <v>0.13616400000000001</v>
      </c>
      <c r="W31">
        <v>1.48</v>
      </c>
      <c r="X31">
        <v>33.83</v>
      </c>
      <c r="Y31">
        <v>11.28</v>
      </c>
      <c r="Z31">
        <v>11.28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8.06</v>
      </c>
      <c r="AH31">
        <v>28.55</v>
      </c>
      <c r="AI31">
        <v>28.55</v>
      </c>
      <c r="AJ31">
        <v>0</v>
      </c>
      <c r="AK31">
        <v>0</v>
      </c>
      <c r="AL31">
        <v>0</v>
      </c>
    </row>
    <row r="32" spans="1:38">
      <c r="A32" t="s">
        <v>74</v>
      </c>
      <c r="B32" s="34">
        <v>260.86</v>
      </c>
      <c r="C32" s="34">
        <v>86.95</v>
      </c>
      <c r="D32" s="93">
        <f t="shared" si="0"/>
        <v>22.300000000000004</v>
      </c>
      <c r="E32" s="34">
        <v>0</v>
      </c>
      <c r="F32" s="34"/>
      <c r="G32" s="34"/>
      <c r="H32" s="34"/>
      <c r="I32" s="34"/>
      <c r="J32" s="37">
        <v>0.03</v>
      </c>
      <c r="K32" s="37">
        <v>0.03</v>
      </c>
      <c r="L32" s="37">
        <v>0.03</v>
      </c>
      <c r="M32">
        <v>115.62</v>
      </c>
      <c r="N32">
        <v>271.12</v>
      </c>
      <c r="O32">
        <v>100.97</v>
      </c>
      <c r="P32">
        <v>0.77</v>
      </c>
      <c r="Q32">
        <v>8.75</v>
      </c>
      <c r="R32" s="93">
        <v>2.85</v>
      </c>
      <c r="S32" s="93">
        <v>16.600000000000001</v>
      </c>
      <c r="T32" s="93">
        <v>2.85</v>
      </c>
      <c r="U32">
        <v>0.95</v>
      </c>
      <c r="V32">
        <v>1.157394</v>
      </c>
      <c r="W32">
        <v>1.48</v>
      </c>
      <c r="X32">
        <v>32.08</v>
      </c>
      <c r="Y32">
        <v>10.69</v>
      </c>
      <c r="Z32">
        <v>10.69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8.06</v>
      </c>
      <c r="AH32">
        <v>28.2</v>
      </c>
      <c r="AI32">
        <v>28.2</v>
      </c>
      <c r="AJ32">
        <v>0</v>
      </c>
      <c r="AK32">
        <v>0</v>
      </c>
      <c r="AL32">
        <v>0</v>
      </c>
    </row>
    <row r="33" spans="1:38">
      <c r="A33" t="s">
        <v>75</v>
      </c>
      <c r="B33" s="34">
        <v>260.86</v>
      </c>
      <c r="C33" s="34">
        <v>86.95</v>
      </c>
      <c r="D33" s="93">
        <f t="shared" si="0"/>
        <v>36.82</v>
      </c>
      <c r="E33" s="34">
        <v>0</v>
      </c>
      <c r="F33" s="34"/>
      <c r="G33" s="34"/>
      <c r="H33" s="34"/>
      <c r="I33" s="34"/>
      <c r="J33" s="37">
        <v>0.21</v>
      </c>
      <c r="K33" s="37">
        <v>0.21</v>
      </c>
      <c r="L33" s="37">
        <v>0.22</v>
      </c>
      <c r="M33">
        <v>115.62</v>
      </c>
      <c r="N33">
        <v>271.12</v>
      </c>
      <c r="O33">
        <v>100.97</v>
      </c>
      <c r="P33">
        <v>0.77</v>
      </c>
      <c r="Q33">
        <v>8.74</v>
      </c>
      <c r="R33" s="93">
        <v>6.16</v>
      </c>
      <c r="S33" s="93">
        <v>24.5</v>
      </c>
      <c r="T33" s="93">
        <v>6.16</v>
      </c>
      <c r="U33">
        <v>0.95</v>
      </c>
      <c r="V33">
        <v>2.7719100000000001</v>
      </c>
      <c r="W33">
        <v>1.48</v>
      </c>
      <c r="X33">
        <v>29.78</v>
      </c>
      <c r="Y33">
        <v>9.93</v>
      </c>
      <c r="Z33">
        <v>9.93</v>
      </c>
      <c r="AA33">
        <v>0.08</v>
      </c>
      <c r="AB33">
        <v>0.01</v>
      </c>
      <c r="AC33">
        <v>0.33</v>
      </c>
      <c r="AD33">
        <v>5</v>
      </c>
      <c r="AE33">
        <v>3</v>
      </c>
      <c r="AF33">
        <v>1</v>
      </c>
      <c r="AG33">
        <v>8.06</v>
      </c>
      <c r="AH33">
        <v>27.22</v>
      </c>
      <c r="AI33">
        <v>27.22</v>
      </c>
      <c r="AJ33">
        <v>0</v>
      </c>
      <c r="AK33">
        <v>2</v>
      </c>
      <c r="AL33">
        <v>1</v>
      </c>
    </row>
    <row r="34" spans="1:38">
      <c r="A34" t="s">
        <v>76</v>
      </c>
      <c r="B34" s="34">
        <v>260.86</v>
      </c>
      <c r="C34" s="34">
        <v>86.95</v>
      </c>
      <c r="D34" s="93">
        <f t="shared" si="0"/>
        <v>74.34</v>
      </c>
      <c r="E34" s="34">
        <v>0</v>
      </c>
      <c r="F34" s="34"/>
      <c r="G34" s="34"/>
      <c r="H34" s="34"/>
      <c r="I34" s="34"/>
      <c r="J34" s="37">
        <v>0.56999999999999995</v>
      </c>
      <c r="K34" s="37">
        <v>0.56999999999999995</v>
      </c>
      <c r="L34" s="37">
        <v>0.57999999999999996</v>
      </c>
      <c r="M34">
        <v>115.62</v>
      </c>
      <c r="N34">
        <v>271.12</v>
      </c>
      <c r="O34">
        <v>100.97</v>
      </c>
      <c r="P34">
        <v>0.77</v>
      </c>
      <c r="Q34">
        <v>8.73</v>
      </c>
      <c r="R34" s="93">
        <v>20.67</v>
      </c>
      <c r="S34" s="93">
        <v>33</v>
      </c>
      <c r="T34" s="93">
        <v>20.67</v>
      </c>
      <c r="U34">
        <v>0.95</v>
      </c>
      <c r="V34">
        <v>4.4156040000000001</v>
      </c>
      <c r="W34">
        <v>1.48</v>
      </c>
      <c r="X34">
        <v>28.76</v>
      </c>
      <c r="Y34">
        <v>9.59</v>
      </c>
      <c r="Z34">
        <v>9.59</v>
      </c>
      <c r="AA34">
        <v>2.42</v>
      </c>
      <c r="AB34">
        <v>0.48</v>
      </c>
      <c r="AC34">
        <v>1</v>
      </c>
      <c r="AD34">
        <v>5</v>
      </c>
      <c r="AE34">
        <v>5</v>
      </c>
      <c r="AF34">
        <v>3</v>
      </c>
      <c r="AG34">
        <v>8.06</v>
      </c>
      <c r="AH34">
        <v>26.53</v>
      </c>
      <c r="AI34">
        <v>26.53</v>
      </c>
      <c r="AJ34">
        <v>0</v>
      </c>
      <c r="AK34">
        <v>7</v>
      </c>
      <c r="AL34">
        <v>3</v>
      </c>
    </row>
    <row r="35" spans="1:38">
      <c r="A35" t="s">
        <v>77</v>
      </c>
      <c r="B35" s="34">
        <v>260.86</v>
      </c>
      <c r="C35" s="34">
        <v>86.95</v>
      </c>
      <c r="D35" s="93">
        <f t="shared" si="0"/>
        <v>87.55</v>
      </c>
      <c r="E35" s="34">
        <v>0</v>
      </c>
      <c r="F35" s="34"/>
      <c r="G35" s="34"/>
      <c r="H35" s="34"/>
      <c r="I35" s="34"/>
      <c r="J35" s="37">
        <v>1.2</v>
      </c>
      <c r="K35" s="37">
        <v>1.2</v>
      </c>
      <c r="L35" s="37">
        <v>1.23</v>
      </c>
      <c r="M35">
        <v>115.62</v>
      </c>
      <c r="N35">
        <v>271.12</v>
      </c>
      <c r="O35">
        <v>100.97</v>
      </c>
      <c r="P35">
        <v>0.69</v>
      </c>
      <c r="Q35">
        <v>8.66</v>
      </c>
      <c r="R35" s="93">
        <v>28.99</v>
      </c>
      <c r="S35" s="93">
        <v>29.57</v>
      </c>
      <c r="T35" s="93">
        <v>28.99</v>
      </c>
      <c r="U35">
        <v>0.95</v>
      </c>
      <c r="V35">
        <v>6.3899819999999998</v>
      </c>
      <c r="W35">
        <v>1.48</v>
      </c>
      <c r="X35">
        <v>28.03</v>
      </c>
      <c r="Y35">
        <v>9.35</v>
      </c>
      <c r="Z35">
        <v>9.34</v>
      </c>
      <c r="AA35">
        <v>13.05</v>
      </c>
      <c r="AB35">
        <v>2.61</v>
      </c>
      <c r="AC35">
        <v>1.67</v>
      </c>
      <c r="AD35">
        <v>5</v>
      </c>
      <c r="AE35">
        <v>6</v>
      </c>
      <c r="AF35">
        <v>3</v>
      </c>
      <c r="AG35">
        <v>8.06</v>
      </c>
      <c r="AH35">
        <v>25.7</v>
      </c>
      <c r="AI35">
        <v>25.7</v>
      </c>
      <c r="AJ35">
        <v>0</v>
      </c>
      <c r="AK35">
        <v>16</v>
      </c>
      <c r="AL35">
        <v>7</v>
      </c>
    </row>
    <row r="36" spans="1:38">
      <c r="A36" t="s">
        <v>78</v>
      </c>
      <c r="B36" s="34">
        <v>260.86</v>
      </c>
      <c r="C36" s="34">
        <v>86.95</v>
      </c>
      <c r="D36" s="93">
        <f t="shared" si="0"/>
        <v>87.550000000000011</v>
      </c>
      <c r="E36" s="34">
        <v>0</v>
      </c>
      <c r="F36" s="34"/>
      <c r="G36" s="34"/>
      <c r="H36" s="34"/>
      <c r="I36" s="34"/>
      <c r="J36" s="37">
        <v>2.0499999999999998</v>
      </c>
      <c r="K36" s="37">
        <v>2.0499999999999998</v>
      </c>
      <c r="L36" s="37">
        <v>2.1</v>
      </c>
      <c r="M36">
        <v>115.62</v>
      </c>
      <c r="N36">
        <v>271.12</v>
      </c>
      <c r="O36">
        <v>100.97</v>
      </c>
      <c r="P36">
        <v>0.69</v>
      </c>
      <c r="Q36">
        <v>8.5299999999999994</v>
      </c>
      <c r="R36" s="93">
        <v>29.19</v>
      </c>
      <c r="S36" s="93">
        <v>29.18</v>
      </c>
      <c r="T36" s="93">
        <v>29.18</v>
      </c>
      <c r="U36">
        <v>0.95</v>
      </c>
      <c r="V36">
        <v>8.9284680000000005</v>
      </c>
      <c r="W36">
        <v>1.48</v>
      </c>
      <c r="X36">
        <v>25.12</v>
      </c>
      <c r="Y36">
        <v>8.3800000000000008</v>
      </c>
      <c r="Z36">
        <v>8.3699999999999992</v>
      </c>
      <c r="AA36">
        <v>30.48</v>
      </c>
      <c r="AB36">
        <v>6.09</v>
      </c>
      <c r="AC36">
        <v>3</v>
      </c>
      <c r="AD36">
        <v>5</v>
      </c>
      <c r="AE36">
        <v>9</v>
      </c>
      <c r="AF36">
        <v>4</v>
      </c>
      <c r="AG36">
        <v>8.06</v>
      </c>
      <c r="AH36">
        <v>25.45</v>
      </c>
      <c r="AI36">
        <v>25.45</v>
      </c>
      <c r="AJ36">
        <v>0</v>
      </c>
      <c r="AK36">
        <v>20</v>
      </c>
      <c r="AL36">
        <v>8</v>
      </c>
    </row>
    <row r="37" spans="1:38">
      <c r="A37" t="s">
        <v>79</v>
      </c>
      <c r="B37" s="34">
        <v>260.86</v>
      </c>
      <c r="C37" s="34">
        <v>86.95</v>
      </c>
      <c r="D37" s="93">
        <f t="shared" si="0"/>
        <v>89.050000000000011</v>
      </c>
      <c r="E37" s="34">
        <v>0</v>
      </c>
      <c r="F37" s="34"/>
      <c r="G37" s="34"/>
      <c r="H37" s="34"/>
      <c r="I37" s="34"/>
      <c r="J37" s="37">
        <v>2.84</v>
      </c>
      <c r="K37" s="37">
        <v>2.84</v>
      </c>
      <c r="L37" s="37">
        <v>2.91</v>
      </c>
      <c r="M37">
        <v>115.62</v>
      </c>
      <c r="N37">
        <v>271.12</v>
      </c>
      <c r="O37">
        <v>100.97</v>
      </c>
      <c r="P37">
        <v>0.69</v>
      </c>
      <c r="Q37">
        <v>8.42</v>
      </c>
      <c r="R37" s="93">
        <v>29.69</v>
      </c>
      <c r="S37" s="93">
        <v>29.68</v>
      </c>
      <c r="T37" s="93">
        <v>29.68</v>
      </c>
      <c r="U37">
        <v>0.95</v>
      </c>
      <c r="V37">
        <v>11.885172000000001</v>
      </c>
      <c r="W37">
        <v>1.48</v>
      </c>
      <c r="X37">
        <v>23.07</v>
      </c>
      <c r="Y37">
        <v>7.68</v>
      </c>
      <c r="Z37">
        <v>7.69</v>
      </c>
      <c r="AA37">
        <v>52.71</v>
      </c>
      <c r="AB37">
        <v>10.54</v>
      </c>
      <c r="AC37">
        <v>22.85</v>
      </c>
      <c r="AD37">
        <v>7.55</v>
      </c>
      <c r="AE37">
        <v>11</v>
      </c>
      <c r="AF37">
        <v>6</v>
      </c>
      <c r="AG37">
        <v>8.06</v>
      </c>
      <c r="AH37">
        <v>24.72</v>
      </c>
      <c r="AI37">
        <v>24.72</v>
      </c>
      <c r="AJ37">
        <v>0</v>
      </c>
      <c r="AK37">
        <v>26</v>
      </c>
      <c r="AL37">
        <v>11</v>
      </c>
    </row>
    <row r="38" spans="1:38">
      <c r="A38" t="s">
        <v>80</v>
      </c>
      <c r="B38" s="34">
        <v>260.86</v>
      </c>
      <c r="C38" s="34">
        <v>86.95</v>
      </c>
      <c r="D38" s="93">
        <f t="shared" si="0"/>
        <v>89.050000000000011</v>
      </c>
      <c r="E38" s="34">
        <v>0</v>
      </c>
      <c r="F38" s="34"/>
      <c r="G38" s="34"/>
      <c r="H38" s="34"/>
      <c r="I38" s="34"/>
      <c r="J38" s="37">
        <v>3.73</v>
      </c>
      <c r="K38" s="37">
        <v>3.73</v>
      </c>
      <c r="L38" s="37">
        <v>3.83</v>
      </c>
      <c r="M38">
        <v>115.62</v>
      </c>
      <c r="N38">
        <v>271.12</v>
      </c>
      <c r="O38">
        <v>100.97</v>
      </c>
      <c r="P38">
        <v>0.69</v>
      </c>
      <c r="Q38">
        <v>8.31</v>
      </c>
      <c r="R38" s="93">
        <v>29.69</v>
      </c>
      <c r="S38" s="93">
        <v>29.68</v>
      </c>
      <c r="T38" s="93">
        <v>29.68</v>
      </c>
      <c r="U38">
        <v>0.95</v>
      </c>
      <c r="V38">
        <v>15.0753</v>
      </c>
      <c r="W38">
        <v>1.48</v>
      </c>
      <c r="X38">
        <v>21.33</v>
      </c>
      <c r="Y38">
        <v>7.12</v>
      </c>
      <c r="Z38">
        <v>7.11</v>
      </c>
      <c r="AA38">
        <v>76.55</v>
      </c>
      <c r="AB38">
        <v>15.31</v>
      </c>
      <c r="AC38">
        <v>29.72</v>
      </c>
      <c r="AD38">
        <v>11.28</v>
      </c>
      <c r="AE38">
        <v>13</v>
      </c>
      <c r="AF38">
        <v>7</v>
      </c>
      <c r="AG38">
        <v>8.06</v>
      </c>
      <c r="AH38">
        <v>23.2</v>
      </c>
      <c r="AI38">
        <v>23.2</v>
      </c>
      <c r="AJ38">
        <v>0</v>
      </c>
      <c r="AK38">
        <v>28</v>
      </c>
      <c r="AL38">
        <v>12</v>
      </c>
    </row>
    <row r="39" spans="1:38">
      <c r="A39" t="s">
        <v>81</v>
      </c>
      <c r="B39" s="34">
        <v>260.86</v>
      </c>
      <c r="C39" s="34">
        <v>86.95</v>
      </c>
      <c r="D39" s="93">
        <f t="shared" si="0"/>
        <v>89.050000000000011</v>
      </c>
      <c r="E39" s="34">
        <v>0</v>
      </c>
      <c r="F39" s="34"/>
      <c r="G39" s="34"/>
      <c r="H39" s="34"/>
      <c r="I39" s="34"/>
      <c r="J39" s="37">
        <v>4.92</v>
      </c>
      <c r="K39" s="37">
        <v>4.92</v>
      </c>
      <c r="L39" s="37">
        <v>5.04</v>
      </c>
      <c r="M39">
        <v>115.62</v>
      </c>
      <c r="N39">
        <v>271.12</v>
      </c>
      <c r="O39">
        <v>100.97</v>
      </c>
      <c r="P39">
        <v>0.69</v>
      </c>
      <c r="Q39">
        <v>8.1</v>
      </c>
      <c r="R39" s="93">
        <v>29.69</v>
      </c>
      <c r="S39" s="93">
        <v>29.68</v>
      </c>
      <c r="T39" s="93">
        <v>29.68</v>
      </c>
      <c r="U39">
        <v>0.95</v>
      </c>
      <c r="V39">
        <v>18.012551999999999</v>
      </c>
      <c r="W39">
        <v>1.48</v>
      </c>
      <c r="X39">
        <v>20.49</v>
      </c>
      <c r="Y39">
        <v>6.83</v>
      </c>
      <c r="Z39">
        <v>6.83</v>
      </c>
      <c r="AA39">
        <v>99.65</v>
      </c>
      <c r="AB39">
        <v>19.93</v>
      </c>
      <c r="AC39">
        <v>37.17</v>
      </c>
      <c r="AD39">
        <v>7.5</v>
      </c>
      <c r="AE39">
        <v>15</v>
      </c>
      <c r="AF39">
        <v>7</v>
      </c>
      <c r="AG39">
        <v>8.06</v>
      </c>
      <c r="AH39">
        <v>20.52</v>
      </c>
      <c r="AI39">
        <v>20.52</v>
      </c>
      <c r="AJ39">
        <v>23.14</v>
      </c>
      <c r="AK39">
        <v>30</v>
      </c>
      <c r="AL39">
        <v>13</v>
      </c>
    </row>
    <row r="40" spans="1:38">
      <c r="A40" t="s">
        <v>82</v>
      </c>
      <c r="B40" s="34">
        <v>260.86</v>
      </c>
      <c r="C40" s="34">
        <v>86.95</v>
      </c>
      <c r="D40" s="93">
        <f t="shared" si="0"/>
        <v>89.050000000000011</v>
      </c>
      <c r="E40" s="34">
        <v>0</v>
      </c>
      <c r="F40" s="34"/>
      <c r="G40" s="34"/>
      <c r="H40" s="34"/>
      <c r="I40" s="34"/>
      <c r="J40" s="37">
        <v>6.08</v>
      </c>
      <c r="K40" s="37">
        <v>6.08</v>
      </c>
      <c r="L40" s="37">
        <v>6.24</v>
      </c>
      <c r="M40">
        <v>115.62</v>
      </c>
      <c r="N40">
        <v>271.12</v>
      </c>
      <c r="O40">
        <v>100.97</v>
      </c>
      <c r="P40">
        <v>0.69</v>
      </c>
      <c r="Q40">
        <v>7.97</v>
      </c>
      <c r="R40" s="93">
        <v>29.69</v>
      </c>
      <c r="S40" s="93">
        <v>29.68</v>
      </c>
      <c r="T40" s="93">
        <v>29.68</v>
      </c>
      <c r="U40">
        <v>0.95</v>
      </c>
      <c r="V40">
        <v>21.027612000000001</v>
      </c>
      <c r="W40">
        <v>1.48</v>
      </c>
      <c r="X40">
        <v>20</v>
      </c>
      <c r="Y40">
        <v>6.66</v>
      </c>
      <c r="Z40">
        <v>6.67</v>
      </c>
      <c r="AA40">
        <v>122.77</v>
      </c>
      <c r="AB40">
        <v>24.55</v>
      </c>
      <c r="AC40">
        <v>45.36</v>
      </c>
      <c r="AD40">
        <v>7.5</v>
      </c>
      <c r="AE40">
        <v>18</v>
      </c>
      <c r="AF40">
        <v>9</v>
      </c>
      <c r="AG40">
        <v>8.06</v>
      </c>
      <c r="AH40">
        <v>20.49</v>
      </c>
      <c r="AI40">
        <v>20.49</v>
      </c>
      <c r="AJ40">
        <v>24.1</v>
      </c>
      <c r="AK40">
        <v>32</v>
      </c>
      <c r="AL40">
        <v>14</v>
      </c>
    </row>
    <row r="41" spans="1:38">
      <c r="A41" t="s">
        <v>83</v>
      </c>
      <c r="B41" s="34">
        <v>260.86</v>
      </c>
      <c r="C41" s="34">
        <v>86.95</v>
      </c>
      <c r="D41" s="93">
        <f t="shared" si="0"/>
        <v>92.600000000000009</v>
      </c>
      <c r="E41" s="34">
        <v>0</v>
      </c>
      <c r="F41" s="34"/>
      <c r="G41" s="34"/>
      <c r="H41" s="34"/>
      <c r="I41" s="34"/>
      <c r="J41" s="37">
        <v>7.08</v>
      </c>
      <c r="K41" s="37">
        <v>7.08</v>
      </c>
      <c r="L41" s="37">
        <v>7.26</v>
      </c>
      <c r="M41">
        <v>115.62</v>
      </c>
      <c r="N41">
        <v>271.12</v>
      </c>
      <c r="O41">
        <v>100.97</v>
      </c>
      <c r="P41">
        <v>0.69</v>
      </c>
      <c r="Q41">
        <v>7.72</v>
      </c>
      <c r="R41" s="93">
        <v>30.86</v>
      </c>
      <c r="S41" s="93">
        <v>30.87</v>
      </c>
      <c r="T41" s="93">
        <v>30.87</v>
      </c>
      <c r="U41">
        <v>0.95</v>
      </c>
      <c r="V41">
        <v>24.013494000000001</v>
      </c>
      <c r="W41">
        <v>1.48</v>
      </c>
      <c r="X41">
        <v>20</v>
      </c>
      <c r="Y41">
        <v>6.66</v>
      </c>
      <c r="Z41">
        <v>6.67</v>
      </c>
      <c r="AA41">
        <v>141.74</v>
      </c>
      <c r="AB41">
        <v>28.35</v>
      </c>
      <c r="AC41">
        <v>52.56</v>
      </c>
      <c r="AD41">
        <v>7.5</v>
      </c>
      <c r="AE41">
        <v>20</v>
      </c>
      <c r="AF41">
        <v>10</v>
      </c>
      <c r="AG41">
        <v>8.06</v>
      </c>
      <c r="AH41">
        <v>18.86</v>
      </c>
      <c r="AI41">
        <v>18.86</v>
      </c>
      <c r="AJ41">
        <v>24.1</v>
      </c>
      <c r="AK41">
        <v>34</v>
      </c>
      <c r="AL41">
        <v>14</v>
      </c>
    </row>
    <row r="42" spans="1:38">
      <c r="A42" t="s">
        <v>84</v>
      </c>
      <c r="B42" s="34">
        <v>260.86</v>
      </c>
      <c r="C42" s="34">
        <v>86.95</v>
      </c>
      <c r="D42" s="93">
        <f t="shared" si="0"/>
        <v>92.600000000000009</v>
      </c>
      <c r="E42" s="34">
        <v>0</v>
      </c>
      <c r="F42" s="34"/>
      <c r="G42" s="34"/>
      <c r="H42" s="34"/>
      <c r="I42" s="34"/>
      <c r="J42" s="37">
        <v>9.4600000000000009</v>
      </c>
      <c r="K42" s="37">
        <v>9.4600000000000009</v>
      </c>
      <c r="L42" s="37">
        <v>9.6999999999999993</v>
      </c>
      <c r="M42">
        <v>115.62</v>
      </c>
      <c r="N42">
        <v>271.12</v>
      </c>
      <c r="O42">
        <v>100.97</v>
      </c>
      <c r="P42">
        <v>0.69</v>
      </c>
      <c r="Q42">
        <v>7.39</v>
      </c>
      <c r="R42" s="93">
        <v>30.86</v>
      </c>
      <c r="S42" s="93">
        <v>30.87</v>
      </c>
      <c r="T42" s="93">
        <v>30.87</v>
      </c>
      <c r="U42">
        <v>0.95</v>
      </c>
      <c r="V42">
        <v>26.950745999999999</v>
      </c>
      <c r="W42">
        <v>1.48</v>
      </c>
      <c r="X42">
        <v>20</v>
      </c>
      <c r="Y42">
        <v>6.66</v>
      </c>
      <c r="Z42">
        <v>6.67</v>
      </c>
      <c r="AA42">
        <v>160.18</v>
      </c>
      <c r="AB42">
        <v>32.03</v>
      </c>
      <c r="AC42">
        <v>58.43</v>
      </c>
      <c r="AD42">
        <v>7.5</v>
      </c>
      <c r="AE42">
        <v>21</v>
      </c>
      <c r="AF42">
        <v>11</v>
      </c>
      <c r="AG42">
        <v>8.06</v>
      </c>
      <c r="AH42">
        <v>16.98</v>
      </c>
      <c r="AI42">
        <v>16.98</v>
      </c>
      <c r="AJ42">
        <v>25.06</v>
      </c>
      <c r="AK42">
        <v>36</v>
      </c>
      <c r="AL42">
        <v>16</v>
      </c>
    </row>
    <row r="43" spans="1:38">
      <c r="A43" t="s">
        <v>85</v>
      </c>
      <c r="B43" s="34">
        <v>260.86</v>
      </c>
      <c r="C43" s="34">
        <v>86.95</v>
      </c>
      <c r="D43" s="93">
        <f t="shared" si="0"/>
        <v>92.600000000000009</v>
      </c>
      <c r="E43" s="34">
        <v>0</v>
      </c>
      <c r="F43" s="34"/>
      <c r="G43" s="34"/>
      <c r="H43" s="34"/>
      <c r="I43" s="34"/>
      <c r="J43" s="37">
        <v>11.27</v>
      </c>
      <c r="K43" s="37">
        <v>11.27</v>
      </c>
      <c r="L43" s="37">
        <v>11.55</v>
      </c>
      <c r="M43">
        <v>115.62</v>
      </c>
      <c r="N43">
        <v>271.12</v>
      </c>
      <c r="O43">
        <v>100.97</v>
      </c>
      <c r="P43">
        <v>0.69</v>
      </c>
      <c r="Q43">
        <v>7.18</v>
      </c>
      <c r="R43" s="93">
        <v>30.86</v>
      </c>
      <c r="S43" s="93">
        <v>30.87</v>
      </c>
      <c r="T43" s="93">
        <v>30.87</v>
      </c>
      <c r="U43">
        <v>0.95</v>
      </c>
      <c r="V43">
        <v>29.012657999999998</v>
      </c>
      <c r="W43">
        <v>1.48</v>
      </c>
      <c r="X43">
        <v>20</v>
      </c>
      <c r="Y43">
        <v>6.66</v>
      </c>
      <c r="Z43">
        <v>6.67</v>
      </c>
      <c r="AA43">
        <v>177.58</v>
      </c>
      <c r="AB43">
        <v>35.520000000000003</v>
      </c>
      <c r="AC43">
        <v>64.11</v>
      </c>
      <c r="AD43">
        <v>30.45</v>
      </c>
      <c r="AE43">
        <v>23</v>
      </c>
      <c r="AF43">
        <v>12</v>
      </c>
      <c r="AG43">
        <v>8.06</v>
      </c>
      <c r="AH43">
        <v>25.51</v>
      </c>
      <c r="AI43">
        <v>25.51</v>
      </c>
      <c r="AJ43">
        <v>25.06</v>
      </c>
      <c r="AK43">
        <v>42</v>
      </c>
      <c r="AL43">
        <v>18</v>
      </c>
    </row>
    <row r="44" spans="1:38">
      <c r="A44" t="s">
        <v>86</v>
      </c>
      <c r="B44" s="34">
        <v>260.86</v>
      </c>
      <c r="C44" s="34">
        <v>86.95</v>
      </c>
      <c r="D44" s="93">
        <f t="shared" si="0"/>
        <v>92.600000000000009</v>
      </c>
      <c r="E44" s="34">
        <v>0</v>
      </c>
      <c r="F44" s="34"/>
      <c r="G44" s="34"/>
      <c r="H44" s="34"/>
      <c r="I44" s="34"/>
      <c r="J44" s="37">
        <v>12.36</v>
      </c>
      <c r="K44" s="37">
        <v>12.36</v>
      </c>
      <c r="L44" s="37">
        <v>12.67</v>
      </c>
      <c r="M44">
        <v>115.62</v>
      </c>
      <c r="N44">
        <v>271.12</v>
      </c>
      <c r="O44">
        <v>100.97</v>
      </c>
      <c r="P44">
        <v>0.69</v>
      </c>
      <c r="Q44">
        <v>7.02</v>
      </c>
      <c r="R44" s="93">
        <v>30.86</v>
      </c>
      <c r="S44" s="93">
        <v>30.87</v>
      </c>
      <c r="T44" s="93">
        <v>30.87</v>
      </c>
      <c r="U44">
        <v>0.95</v>
      </c>
      <c r="V44">
        <v>30.170051999999998</v>
      </c>
      <c r="W44">
        <v>1.48</v>
      </c>
      <c r="X44">
        <v>20</v>
      </c>
      <c r="Y44">
        <v>6.66</v>
      </c>
      <c r="Z44">
        <v>6.67</v>
      </c>
      <c r="AA44">
        <v>192.43</v>
      </c>
      <c r="AB44">
        <v>38.479999999999997</v>
      </c>
      <c r="AC44">
        <v>69.2</v>
      </c>
      <c r="AD44">
        <v>32.840000000000003</v>
      </c>
      <c r="AE44">
        <v>25</v>
      </c>
      <c r="AF44">
        <v>13</v>
      </c>
      <c r="AG44">
        <v>8.06</v>
      </c>
      <c r="AH44">
        <v>25.44</v>
      </c>
      <c r="AI44">
        <v>25.44</v>
      </c>
      <c r="AJ44">
        <v>25.06</v>
      </c>
      <c r="AK44">
        <v>48</v>
      </c>
      <c r="AL44">
        <v>20</v>
      </c>
    </row>
    <row r="45" spans="1:38">
      <c r="A45" t="s">
        <v>87</v>
      </c>
      <c r="B45" s="34">
        <v>260.86</v>
      </c>
      <c r="C45" s="34">
        <v>86.95</v>
      </c>
      <c r="D45" s="93">
        <f t="shared" si="0"/>
        <v>92.600000000000009</v>
      </c>
      <c r="E45" s="34">
        <v>0</v>
      </c>
      <c r="F45" s="34"/>
      <c r="G45" s="34"/>
      <c r="H45" s="34"/>
      <c r="I45" s="34"/>
      <c r="J45" s="37">
        <v>13.23</v>
      </c>
      <c r="K45" s="37">
        <v>13.23</v>
      </c>
      <c r="L45" s="37">
        <v>13.56</v>
      </c>
      <c r="M45">
        <v>115.62</v>
      </c>
      <c r="N45">
        <v>271.12</v>
      </c>
      <c r="O45">
        <v>100.97</v>
      </c>
      <c r="P45">
        <v>0.69</v>
      </c>
      <c r="Q45">
        <v>7.01</v>
      </c>
      <c r="R45" s="93">
        <v>30.86</v>
      </c>
      <c r="S45" s="93">
        <v>30.87</v>
      </c>
      <c r="T45" s="93">
        <v>30.87</v>
      </c>
      <c r="U45">
        <v>0.95</v>
      </c>
      <c r="V45">
        <v>25.997598</v>
      </c>
      <c r="W45">
        <v>1.48</v>
      </c>
      <c r="X45">
        <v>20</v>
      </c>
      <c r="Y45">
        <v>6.66</v>
      </c>
      <c r="Z45">
        <v>6.67</v>
      </c>
      <c r="AA45">
        <v>206.04</v>
      </c>
      <c r="AB45">
        <v>41.21</v>
      </c>
      <c r="AC45">
        <v>74.09</v>
      </c>
      <c r="AD45">
        <v>34.96</v>
      </c>
      <c r="AE45">
        <v>28</v>
      </c>
      <c r="AF45">
        <v>14</v>
      </c>
      <c r="AG45">
        <v>8.06</v>
      </c>
      <c r="AH45">
        <v>24.84</v>
      </c>
      <c r="AI45">
        <v>24.84</v>
      </c>
      <c r="AJ45">
        <v>25.06</v>
      </c>
      <c r="AK45">
        <v>53</v>
      </c>
      <c r="AL45">
        <v>23</v>
      </c>
    </row>
    <row r="46" spans="1:38">
      <c r="A46" t="s">
        <v>88</v>
      </c>
      <c r="B46" s="34">
        <v>260.86</v>
      </c>
      <c r="C46" s="34">
        <v>86.95</v>
      </c>
      <c r="D46" s="93">
        <f t="shared" si="0"/>
        <v>92.5</v>
      </c>
      <c r="E46" s="34">
        <v>0</v>
      </c>
      <c r="F46" s="34"/>
      <c r="G46" s="34"/>
      <c r="H46" s="34"/>
      <c r="I46" s="34"/>
      <c r="J46" s="37">
        <v>13.87</v>
      </c>
      <c r="K46" s="37">
        <v>13.87</v>
      </c>
      <c r="L46" s="37">
        <v>14.21</v>
      </c>
      <c r="M46">
        <v>115.62</v>
      </c>
      <c r="N46">
        <v>271.12</v>
      </c>
      <c r="O46">
        <v>100.97</v>
      </c>
      <c r="P46">
        <v>0.69</v>
      </c>
      <c r="Q46">
        <v>7.01</v>
      </c>
      <c r="R46" s="93">
        <v>30.84</v>
      </c>
      <c r="S46" s="93">
        <v>30.83</v>
      </c>
      <c r="T46" s="93">
        <v>30.83</v>
      </c>
      <c r="U46">
        <v>0.95</v>
      </c>
      <c r="V46">
        <v>27.592662000000001</v>
      </c>
      <c r="W46">
        <v>1.48</v>
      </c>
      <c r="X46">
        <v>20</v>
      </c>
      <c r="Y46">
        <v>6.66</v>
      </c>
      <c r="Z46">
        <v>6.67</v>
      </c>
      <c r="AA46">
        <v>217.58</v>
      </c>
      <c r="AB46">
        <v>43.51</v>
      </c>
      <c r="AC46">
        <v>78.34</v>
      </c>
      <c r="AD46">
        <v>36.89</v>
      </c>
      <c r="AE46">
        <v>33</v>
      </c>
      <c r="AF46">
        <v>17</v>
      </c>
      <c r="AG46">
        <v>8.06</v>
      </c>
      <c r="AH46">
        <v>24.51</v>
      </c>
      <c r="AI46">
        <v>24.51</v>
      </c>
      <c r="AJ46">
        <v>25.06</v>
      </c>
      <c r="AK46">
        <v>60</v>
      </c>
      <c r="AL46">
        <v>25</v>
      </c>
    </row>
    <row r="47" spans="1:38">
      <c r="A47" t="s">
        <v>89</v>
      </c>
      <c r="B47" s="34">
        <v>260.86</v>
      </c>
      <c r="C47" s="34">
        <v>86.95</v>
      </c>
      <c r="D47" s="93">
        <f t="shared" si="0"/>
        <v>92.5</v>
      </c>
      <c r="E47" s="34">
        <v>0</v>
      </c>
      <c r="F47" s="34"/>
      <c r="G47" s="34"/>
      <c r="H47" s="34"/>
      <c r="I47" s="34"/>
      <c r="J47" s="37">
        <v>14.41</v>
      </c>
      <c r="K47" s="37">
        <v>14.41</v>
      </c>
      <c r="L47" s="37">
        <v>14.77</v>
      </c>
      <c r="M47">
        <v>115.62</v>
      </c>
      <c r="N47">
        <v>271.12</v>
      </c>
      <c r="O47">
        <v>100.97</v>
      </c>
      <c r="P47">
        <v>0.69</v>
      </c>
      <c r="Q47">
        <v>7.01</v>
      </c>
      <c r="R47" s="93">
        <v>30.84</v>
      </c>
      <c r="S47" s="93">
        <v>30.83</v>
      </c>
      <c r="T47" s="93">
        <v>30.83</v>
      </c>
      <c r="U47">
        <v>0.99</v>
      </c>
      <c r="V47">
        <v>29.284986</v>
      </c>
      <c r="W47">
        <v>1.48</v>
      </c>
      <c r="X47">
        <v>20</v>
      </c>
      <c r="Y47">
        <v>6.66</v>
      </c>
      <c r="Z47">
        <v>6.67</v>
      </c>
      <c r="AA47">
        <v>225.3</v>
      </c>
      <c r="AB47">
        <v>45.06</v>
      </c>
      <c r="AC47">
        <v>81.64</v>
      </c>
      <c r="AD47">
        <v>40.67</v>
      </c>
      <c r="AE47">
        <v>35</v>
      </c>
      <c r="AF47">
        <v>17</v>
      </c>
      <c r="AG47">
        <v>7.34</v>
      </c>
      <c r="AH47">
        <v>17.22</v>
      </c>
      <c r="AI47">
        <v>17.22</v>
      </c>
      <c r="AJ47">
        <v>23.14</v>
      </c>
      <c r="AK47">
        <v>59</v>
      </c>
      <c r="AL47">
        <v>29</v>
      </c>
    </row>
    <row r="48" spans="1:38">
      <c r="A48" t="s">
        <v>90</v>
      </c>
      <c r="B48" s="34">
        <v>260.86</v>
      </c>
      <c r="C48" s="34">
        <v>86.95</v>
      </c>
      <c r="D48" s="93">
        <f t="shared" si="0"/>
        <v>92.5</v>
      </c>
      <c r="E48" s="34">
        <v>0</v>
      </c>
      <c r="F48" s="34"/>
      <c r="G48" s="34"/>
      <c r="H48" s="34"/>
      <c r="I48" s="34"/>
      <c r="J48" s="37">
        <v>14.86</v>
      </c>
      <c r="K48" s="37">
        <v>14.86</v>
      </c>
      <c r="L48" s="37">
        <v>15.23</v>
      </c>
      <c r="M48">
        <v>115.62</v>
      </c>
      <c r="N48">
        <v>271.12</v>
      </c>
      <c r="O48">
        <v>100.97</v>
      </c>
      <c r="P48">
        <v>0.69</v>
      </c>
      <c r="Q48">
        <v>7.1</v>
      </c>
      <c r="R48" s="93">
        <v>30.84</v>
      </c>
      <c r="S48" s="93">
        <v>30.83</v>
      </c>
      <c r="T48" s="93">
        <v>30.83</v>
      </c>
      <c r="U48">
        <v>0.99</v>
      </c>
      <c r="V48">
        <v>31.249638000000001</v>
      </c>
      <c r="W48">
        <v>1.48</v>
      </c>
      <c r="X48">
        <v>20.05</v>
      </c>
      <c r="Y48">
        <v>6.68</v>
      </c>
      <c r="Z48">
        <v>6.68</v>
      </c>
      <c r="AA48">
        <v>233.33</v>
      </c>
      <c r="AB48">
        <v>46.67</v>
      </c>
      <c r="AC48">
        <v>84.54</v>
      </c>
      <c r="AD48">
        <v>42.46</v>
      </c>
      <c r="AE48">
        <v>38</v>
      </c>
      <c r="AF48">
        <v>19</v>
      </c>
      <c r="AG48">
        <v>7.34</v>
      </c>
      <c r="AH48">
        <v>16.260000000000002</v>
      </c>
      <c r="AI48">
        <v>16.260000000000002</v>
      </c>
      <c r="AJ48">
        <v>23.14</v>
      </c>
      <c r="AK48">
        <v>67</v>
      </c>
      <c r="AL48">
        <v>33</v>
      </c>
    </row>
    <row r="49" spans="1:38">
      <c r="A49" t="s">
        <v>91</v>
      </c>
      <c r="B49" s="34">
        <v>260.86</v>
      </c>
      <c r="C49" s="34">
        <v>86.95</v>
      </c>
      <c r="D49" s="93">
        <f t="shared" si="0"/>
        <v>92.5</v>
      </c>
      <c r="E49" s="34">
        <v>0</v>
      </c>
      <c r="F49" s="34"/>
      <c r="G49" s="34"/>
      <c r="H49" s="34"/>
      <c r="I49" s="34"/>
      <c r="J49" s="37">
        <v>15.21</v>
      </c>
      <c r="K49" s="37">
        <v>15.21</v>
      </c>
      <c r="L49" s="37">
        <v>15.6</v>
      </c>
      <c r="M49">
        <v>115.62</v>
      </c>
      <c r="N49">
        <v>271.12</v>
      </c>
      <c r="O49">
        <v>100.97</v>
      </c>
      <c r="P49">
        <v>0.69</v>
      </c>
      <c r="Q49">
        <v>7.17</v>
      </c>
      <c r="R49" s="93">
        <v>30.84</v>
      </c>
      <c r="S49" s="93">
        <v>30.83</v>
      </c>
      <c r="T49" s="93">
        <v>30.83</v>
      </c>
      <c r="U49">
        <v>0.99</v>
      </c>
      <c r="V49">
        <v>33.321275999999997</v>
      </c>
      <c r="W49">
        <v>1.48</v>
      </c>
      <c r="X49">
        <v>20.32</v>
      </c>
      <c r="Y49">
        <v>6.78</v>
      </c>
      <c r="Z49">
        <v>6.77</v>
      </c>
      <c r="AA49">
        <v>233.33</v>
      </c>
      <c r="AB49">
        <v>46.67</v>
      </c>
      <c r="AC49">
        <v>86.31</v>
      </c>
      <c r="AD49">
        <v>44.11</v>
      </c>
      <c r="AE49">
        <v>41</v>
      </c>
      <c r="AF49">
        <v>21</v>
      </c>
      <c r="AG49">
        <v>7.34</v>
      </c>
      <c r="AH49">
        <v>15.06</v>
      </c>
      <c r="AI49">
        <v>15.06</v>
      </c>
      <c r="AJ49">
        <v>23.14</v>
      </c>
      <c r="AK49">
        <v>76</v>
      </c>
      <c r="AL49">
        <v>38</v>
      </c>
    </row>
    <row r="50" spans="1:38">
      <c r="A50" t="s">
        <v>92</v>
      </c>
      <c r="B50" s="34">
        <v>260.86</v>
      </c>
      <c r="C50" s="34">
        <v>86.95</v>
      </c>
      <c r="D50" s="93">
        <f t="shared" si="0"/>
        <v>92.5</v>
      </c>
      <c r="E50" s="34">
        <v>0</v>
      </c>
      <c r="F50" s="34"/>
      <c r="G50" s="34"/>
      <c r="H50" s="34"/>
      <c r="I50" s="34"/>
      <c r="J50" s="37">
        <v>15.4</v>
      </c>
      <c r="K50" s="37">
        <v>15.4</v>
      </c>
      <c r="L50" s="37">
        <v>15.8</v>
      </c>
      <c r="M50">
        <v>115.62</v>
      </c>
      <c r="N50">
        <v>271.12</v>
      </c>
      <c r="O50">
        <v>100.97</v>
      </c>
      <c r="P50">
        <v>0.69</v>
      </c>
      <c r="Q50">
        <v>7.2</v>
      </c>
      <c r="R50" s="93">
        <v>30.84</v>
      </c>
      <c r="S50" s="93">
        <v>30.83</v>
      </c>
      <c r="T50" s="93">
        <v>30.83</v>
      </c>
      <c r="U50">
        <v>0.99</v>
      </c>
      <c r="V50">
        <v>35.558256</v>
      </c>
      <c r="W50">
        <v>1.48</v>
      </c>
      <c r="X50">
        <v>20.67</v>
      </c>
      <c r="Y50">
        <v>6.89</v>
      </c>
      <c r="Z50">
        <v>6.89</v>
      </c>
      <c r="AA50">
        <v>233.33</v>
      </c>
      <c r="AB50">
        <v>46.67</v>
      </c>
      <c r="AC50">
        <v>88.73</v>
      </c>
      <c r="AD50">
        <v>45</v>
      </c>
      <c r="AE50">
        <v>48</v>
      </c>
      <c r="AF50">
        <v>24</v>
      </c>
      <c r="AG50">
        <v>7.34</v>
      </c>
      <c r="AH50">
        <v>14.33</v>
      </c>
      <c r="AI50">
        <v>14.33</v>
      </c>
      <c r="AJ50">
        <v>23.14</v>
      </c>
      <c r="AK50">
        <v>89</v>
      </c>
      <c r="AL50">
        <v>45</v>
      </c>
    </row>
    <row r="51" spans="1:38">
      <c r="A51" t="s">
        <v>93</v>
      </c>
      <c r="B51" s="34">
        <v>260.86</v>
      </c>
      <c r="C51" s="34">
        <v>86.95</v>
      </c>
      <c r="D51" s="93">
        <f t="shared" si="0"/>
        <v>92.5</v>
      </c>
      <c r="E51" s="34">
        <v>0</v>
      </c>
      <c r="F51" s="34"/>
      <c r="G51" s="34"/>
      <c r="H51" s="34"/>
      <c r="I51" s="34"/>
      <c r="J51" s="37">
        <v>15.52</v>
      </c>
      <c r="K51" s="37">
        <v>15.52</v>
      </c>
      <c r="L51" s="37">
        <v>15.91</v>
      </c>
      <c r="M51">
        <v>115.62</v>
      </c>
      <c r="N51">
        <v>271.12</v>
      </c>
      <c r="O51">
        <v>100.97</v>
      </c>
      <c r="P51">
        <v>0.69</v>
      </c>
      <c r="Q51">
        <v>7.01</v>
      </c>
      <c r="R51" s="93">
        <v>30.84</v>
      </c>
      <c r="S51" s="93">
        <v>30.83</v>
      </c>
      <c r="T51" s="93">
        <v>30.83</v>
      </c>
      <c r="U51">
        <v>0.99</v>
      </c>
      <c r="V51">
        <v>58.394903999999997</v>
      </c>
      <c r="W51">
        <v>1.53</v>
      </c>
      <c r="X51">
        <v>21.44</v>
      </c>
      <c r="Y51">
        <v>7.15</v>
      </c>
      <c r="Z51">
        <v>7.15</v>
      </c>
      <c r="AA51">
        <v>233.33</v>
      </c>
      <c r="AB51">
        <v>46.67</v>
      </c>
      <c r="AC51">
        <v>88.71</v>
      </c>
      <c r="AD51">
        <v>45</v>
      </c>
      <c r="AE51">
        <v>38</v>
      </c>
      <c r="AF51">
        <v>19</v>
      </c>
      <c r="AG51">
        <v>7.34</v>
      </c>
      <c r="AH51">
        <v>13.37</v>
      </c>
      <c r="AI51">
        <v>13.37</v>
      </c>
      <c r="AJ51">
        <v>22.17</v>
      </c>
      <c r="AK51">
        <v>84</v>
      </c>
      <c r="AL51">
        <v>36</v>
      </c>
    </row>
    <row r="52" spans="1:38">
      <c r="A52" t="s">
        <v>94</v>
      </c>
      <c r="B52" s="34">
        <v>260.86</v>
      </c>
      <c r="C52" s="34">
        <v>86.95</v>
      </c>
      <c r="D52" s="93">
        <f t="shared" si="0"/>
        <v>92.5</v>
      </c>
      <c r="E52" s="34">
        <v>0</v>
      </c>
      <c r="F52" s="34"/>
      <c r="G52" s="34"/>
      <c r="H52" s="34"/>
      <c r="I52" s="34"/>
      <c r="J52" s="37">
        <v>15.57</v>
      </c>
      <c r="K52" s="37">
        <v>15.57</v>
      </c>
      <c r="L52" s="37">
        <v>15.95</v>
      </c>
      <c r="M52">
        <v>115.62</v>
      </c>
      <c r="N52">
        <v>271.12</v>
      </c>
      <c r="O52">
        <v>100.97</v>
      </c>
      <c r="P52">
        <v>0.69</v>
      </c>
      <c r="Q52">
        <v>7.01</v>
      </c>
      <c r="R52" s="93">
        <v>30.84</v>
      </c>
      <c r="S52" s="93">
        <v>30.83</v>
      </c>
      <c r="T52" s="93">
        <v>30.83</v>
      </c>
      <c r="U52">
        <v>0.99</v>
      </c>
      <c r="V52">
        <v>60.680514000000002</v>
      </c>
      <c r="W52">
        <v>1.53</v>
      </c>
      <c r="X52">
        <v>22.28</v>
      </c>
      <c r="Y52">
        <v>7.43</v>
      </c>
      <c r="Z52">
        <v>7.43</v>
      </c>
      <c r="AA52">
        <v>233.33</v>
      </c>
      <c r="AB52">
        <v>46.67</v>
      </c>
      <c r="AC52">
        <v>90.41</v>
      </c>
      <c r="AD52">
        <v>45</v>
      </c>
      <c r="AE52">
        <v>48</v>
      </c>
      <c r="AF52">
        <v>24</v>
      </c>
      <c r="AG52">
        <v>7.34</v>
      </c>
      <c r="AH52">
        <v>12.89</v>
      </c>
      <c r="AI52">
        <v>12.89</v>
      </c>
      <c r="AJ52">
        <v>22.17</v>
      </c>
      <c r="AK52">
        <v>105</v>
      </c>
      <c r="AL52">
        <v>45</v>
      </c>
    </row>
    <row r="53" spans="1:38">
      <c r="A53" t="s">
        <v>95</v>
      </c>
      <c r="B53" s="34">
        <v>260.86</v>
      </c>
      <c r="C53" s="34">
        <v>86.95</v>
      </c>
      <c r="D53" s="93">
        <f t="shared" si="0"/>
        <v>92.5</v>
      </c>
      <c r="E53" s="34">
        <v>0</v>
      </c>
      <c r="F53" s="34"/>
      <c r="G53" s="34"/>
      <c r="H53" s="34"/>
      <c r="I53" s="34"/>
      <c r="J53" s="37">
        <v>15.62</v>
      </c>
      <c r="K53" s="37">
        <v>15.62</v>
      </c>
      <c r="L53" s="37">
        <v>16.02</v>
      </c>
      <c r="M53">
        <v>115.62</v>
      </c>
      <c r="N53">
        <v>271.12</v>
      </c>
      <c r="O53">
        <v>100.97</v>
      </c>
      <c r="P53">
        <v>0.69</v>
      </c>
      <c r="Q53">
        <v>7.01</v>
      </c>
      <c r="R53" s="93">
        <v>30.84</v>
      </c>
      <c r="S53" s="93">
        <v>30.83</v>
      </c>
      <c r="T53" s="93">
        <v>30.83</v>
      </c>
      <c r="U53">
        <v>0.99</v>
      </c>
      <c r="V53">
        <v>62.188043999999998</v>
      </c>
      <c r="W53">
        <v>1.53</v>
      </c>
      <c r="X53">
        <v>25.16</v>
      </c>
      <c r="Y53">
        <v>8.3800000000000008</v>
      </c>
      <c r="Z53">
        <v>8.39</v>
      </c>
      <c r="AA53">
        <v>233.33</v>
      </c>
      <c r="AB53">
        <v>46.67</v>
      </c>
      <c r="AC53">
        <v>90.7</v>
      </c>
      <c r="AD53">
        <v>45</v>
      </c>
      <c r="AE53">
        <v>58</v>
      </c>
      <c r="AF53">
        <v>29</v>
      </c>
      <c r="AG53">
        <v>7.34</v>
      </c>
      <c r="AH53">
        <v>12.41</v>
      </c>
      <c r="AI53">
        <v>12.41</v>
      </c>
      <c r="AJ53">
        <v>22.17</v>
      </c>
      <c r="AK53">
        <v>94.5</v>
      </c>
      <c r="AL53">
        <v>40.5</v>
      </c>
    </row>
    <row r="54" spans="1:38">
      <c r="A54" t="s">
        <v>96</v>
      </c>
      <c r="B54" s="34">
        <v>260.86</v>
      </c>
      <c r="C54" s="34">
        <v>86.95</v>
      </c>
      <c r="D54" s="93">
        <f t="shared" si="0"/>
        <v>92.5</v>
      </c>
      <c r="E54" s="34">
        <v>0</v>
      </c>
      <c r="F54" s="34"/>
      <c r="G54" s="34"/>
      <c r="H54" s="34"/>
      <c r="I54" s="34"/>
      <c r="J54" s="37">
        <v>15.69</v>
      </c>
      <c r="K54" s="37">
        <v>15.69</v>
      </c>
      <c r="L54" s="37">
        <v>16.079999999999998</v>
      </c>
      <c r="M54">
        <v>115.62</v>
      </c>
      <c r="N54">
        <v>271.12</v>
      </c>
      <c r="O54">
        <v>100.97</v>
      </c>
      <c r="P54">
        <v>0.69</v>
      </c>
      <c r="Q54">
        <v>7.01</v>
      </c>
      <c r="R54" s="93">
        <v>30.84</v>
      </c>
      <c r="S54" s="93">
        <v>30.83</v>
      </c>
      <c r="T54" s="93">
        <v>30.83</v>
      </c>
      <c r="U54">
        <v>0.99</v>
      </c>
      <c r="V54">
        <v>62.985576000000002</v>
      </c>
      <c r="W54">
        <v>1.53</v>
      </c>
      <c r="X54">
        <v>26.65</v>
      </c>
      <c r="Y54">
        <v>8.89</v>
      </c>
      <c r="Z54">
        <v>8.8800000000000008</v>
      </c>
      <c r="AA54">
        <v>233.33</v>
      </c>
      <c r="AB54">
        <v>46.67</v>
      </c>
      <c r="AC54">
        <v>89.16</v>
      </c>
      <c r="AD54">
        <v>45</v>
      </c>
      <c r="AE54">
        <v>72</v>
      </c>
      <c r="AF54">
        <v>36</v>
      </c>
      <c r="AG54">
        <v>7.34</v>
      </c>
      <c r="AH54">
        <v>12.04</v>
      </c>
      <c r="AI54">
        <v>12.04</v>
      </c>
      <c r="AJ54">
        <v>22.17</v>
      </c>
      <c r="AK54">
        <v>122.5</v>
      </c>
      <c r="AL54">
        <v>52.5</v>
      </c>
    </row>
    <row r="55" spans="1:38">
      <c r="A55" t="s">
        <v>97</v>
      </c>
      <c r="B55" s="34">
        <v>260.86</v>
      </c>
      <c r="C55" s="34">
        <v>86.95</v>
      </c>
      <c r="D55" s="93">
        <f t="shared" si="0"/>
        <v>92.5</v>
      </c>
      <c r="E55" s="34">
        <v>0</v>
      </c>
      <c r="F55" s="34"/>
      <c r="G55" s="34"/>
      <c r="H55" s="34"/>
      <c r="I55" s="34"/>
      <c r="J55" s="37">
        <v>15.67</v>
      </c>
      <c r="K55" s="37">
        <v>15.67</v>
      </c>
      <c r="L55" s="37">
        <v>16.059999999999999</v>
      </c>
      <c r="M55">
        <v>115.62</v>
      </c>
      <c r="N55">
        <v>271.12</v>
      </c>
      <c r="O55">
        <v>100.97</v>
      </c>
      <c r="P55">
        <v>0.77</v>
      </c>
      <c r="Q55">
        <v>7.01</v>
      </c>
      <c r="R55" s="93">
        <v>30.84</v>
      </c>
      <c r="S55" s="93">
        <v>30.83</v>
      </c>
      <c r="T55" s="93">
        <v>30.83</v>
      </c>
      <c r="U55">
        <v>1.07</v>
      </c>
      <c r="V55">
        <v>62.547905999999998</v>
      </c>
      <c r="W55">
        <v>1.53</v>
      </c>
      <c r="X55">
        <v>29.34</v>
      </c>
      <c r="Y55">
        <v>9.7799999999999994</v>
      </c>
      <c r="Z55">
        <v>9.7799999999999994</v>
      </c>
      <c r="AA55">
        <v>233.33</v>
      </c>
      <c r="AB55">
        <v>46.67</v>
      </c>
      <c r="AC55">
        <v>88.06</v>
      </c>
      <c r="AD55">
        <v>45</v>
      </c>
      <c r="AE55">
        <v>78</v>
      </c>
      <c r="AF55">
        <v>39</v>
      </c>
      <c r="AG55">
        <v>7.34</v>
      </c>
      <c r="AH55">
        <v>12.04</v>
      </c>
      <c r="AI55">
        <v>12.04</v>
      </c>
      <c r="AJ55">
        <v>22.17</v>
      </c>
      <c r="AK55">
        <v>94.5</v>
      </c>
      <c r="AL55">
        <v>40.5</v>
      </c>
    </row>
    <row r="56" spans="1:38">
      <c r="A56" t="s">
        <v>98</v>
      </c>
      <c r="B56" s="34">
        <v>260.86</v>
      </c>
      <c r="C56" s="34">
        <v>86.95</v>
      </c>
      <c r="D56" s="93">
        <f t="shared" si="0"/>
        <v>92.5</v>
      </c>
      <c r="E56" s="34">
        <v>0</v>
      </c>
      <c r="F56" s="34"/>
      <c r="G56" s="34"/>
      <c r="H56" s="34"/>
      <c r="I56" s="34"/>
      <c r="J56" s="37">
        <v>15.34</v>
      </c>
      <c r="K56" s="37">
        <v>15.34</v>
      </c>
      <c r="L56" s="37">
        <v>15.73</v>
      </c>
      <c r="M56">
        <v>115.62</v>
      </c>
      <c r="N56">
        <v>271.12</v>
      </c>
      <c r="O56">
        <v>100.97</v>
      </c>
      <c r="P56">
        <v>0.77</v>
      </c>
      <c r="Q56">
        <v>7.01</v>
      </c>
      <c r="R56" s="93">
        <v>30.84</v>
      </c>
      <c r="S56" s="93">
        <v>30.83</v>
      </c>
      <c r="T56" s="93">
        <v>30.83</v>
      </c>
      <c r="U56">
        <v>1.07</v>
      </c>
      <c r="V56">
        <v>61.186266000000003</v>
      </c>
      <c r="W56">
        <v>1.53</v>
      </c>
      <c r="X56">
        <v>30.01</v>
      </c>
      <c r="Y56">
        <v>10.02</v>
      </c>
      <c r="Z56">
        <v>10</v>
      </c>
      <c r="AA56">
        <v>233.33</v>
      </c>
      <c r="AB56">
        <v>46.67</v>
      </c>
      <c r="AC56">
        <v>86.58</v>
      </c>
      <c r="AD56">
        <v>45</v>
      </c>
      <c r="AE56">
        <v>87</v>
      </c>
      <c r="AF56">
        <v>43</v>
      </c>
      <c r="AG56">
        <v>7.34</v>
      </c>
      <c r="AH56">
        <v>12.04</v>
      </c>
      <c r="AI56">
        <v>12.04</v>
      </c>
      <c r="AJ56">
        <v>22.17</v>
      </c>
      <c r="AK56">
        <v>112</v>
      </c>
      <c r="AL56">
        <v>48</v>
      </c>
    </row>
    <row r="57" spans="1:38">
      <c r="A57" t="s">
        <v>99</v>
      </c>
      <c r="B57" s="34">
        <v>260.86</v>
      </c>
      <c r="C57" s="34">
        <v>86.95</v>
      </c>
      <c r="D57" s="93">
        <f t="shared" si="0"/>
        <v>93.5</v>
      </c>
      <c r="E57" s="34">
        <v>0</v>
      </c>
      <c r="F57" s="34"/>
      <c r="G57" s="34"/>
      <c r="H57" s="34"/>
      <c r="I57" s="34"/>
      <c r="J57" s="37">
        <v>14.86</v>
      </c>
      <c r="K57" s="37">
        <v>14.86</v>
      </c>
      <c r="L57" s="37">
        <v>15.23</v>
      </c>
      <c r="M57">
        <v>115.62</v>
      </c>
      <c r="N57">
        <v>271.12</v>
      </c>
      <c r="O57">
        <v>100.97</v>
      </c>
      <c r="P57">
        <v>0.77</v>
      </c>
      <c r="Q57">
        <v>7.01</v>
      </c>
      <c r="R57" s="93">
        <v>31.16</v>
      </c>
      <c r="S57" s="93">
        <v>31.17</v>
      </c>
      <c r="T57" s="93">
        <v>31.17</v>
      </c>
      <c r="U57">
        <v>1.07</v>
      </c>
      <c r="V57">
        <v>71.058155999999997</v>
      </c>
      <c r="W57">
        <v>1.53</v>
      </c>
      <c r="X57">
        <v>21</v>
      </c>
      <c r="Y57">
        <v>7</v>
      </c>
      <c r="Z57">
        <v>7</v>
      </c>
      <c r="AA57">
        <v>233.33</v>
      </c>
      <c r="AB57">
        <v>46.67</v>
      </c>
      <c r="AC57">
        <v>83.67</v>
      </c>
      <c r="AD57">
        <v>45</v>
      </c>
      <c r="AE57">
        <v>63</v>
      </c>
      <c r="AF57">
        <v>32</v>
      </c>
      <c r="AG57">
        <v>7.34</v>
      </c>
      <c r="AH57">
        <v>12.04</v>
      </c>
      <c r="AI57">
        <v>12.04</v>
      </c>
      <c r="AJ57">
        <v>22.17</v>
      </c>
      <c r="AK57">
        <v>105.7</v>
      </c>
      <c r="AL57">
        <v>45.3</v>
      </c>
    </row>
    <row r="58" spans="1:38">
      <c r="A58" t="s">
        <v>100</v>
      </c>
      <c r="B58" s="34">
        <v>260.86</v>
      </c>
      <c r="C58" s="34">
        <v>86.95</v>
      </c>
      <c r="D58" s="93">
        <f t="shared" si="0"/>
        <v>93.5</v>
      </c>
      <c r="E58" s="34">
        <v>0</v>
      </c>
      <c r="F58" s="34"/>
      <c r="G58" s="34"/>
      <c r="H58" s="34"/>
      <c r="I58" s="34"/>
      <c r="J58" s="37">
        <v>14.24</v>
      </c>
      <c r="K58" s="37">
        <v>14.24</v>
      </c>
      <c r="L58" s="37">
        <v>14.59</v>
      </c>
      <c r="M58">
        <v>115.62</v>
      </c>
      <c r="N58">
        <v>271.12</v>
      </c>
      <c r="O58">
        <v>100.97</v>
      </c>
      <c r="P58">
        <v>0.77</v>
      </c>
      <c r="Q58">
        <v>7.01</v>
      </c>
      <c r="R58" s="93">
        <v>31.16</v>
      </c>
      <c r="S58" s="93">
        <v>31.17</v>
      </c>
      <c r="T58" s="93">
        <v>31.17</v>
      </c>
      <c r="U58">
        <v>1.07</v>
      </c>
      <c r="V58">
        <v>68.723916000000003</v>
      </c>
      <c r="W58">
        <v>1.53</v>
      </c>
      <c r="X58">
        <v>21</v>
      </c>
      <c r="Y58">
        <v>7</v>
      </c>
      <c r="Z58">
        <v>7</v>
      </c>
      <c r="AA58">
        <v>233.33</v>
      </c>
      <c r="AB58">
        <v>46.67</v>
      </c>
      <c r="AC58">
        <v>81.52</v>
      </c>
      <c r="AD58">
        <v>45</v>
      </c>
      <c r="AE58">
        <v>73</v>
      </c>
      <c r="AF58">
        <v>37</v>
      </c>
      <c r="AG58">
        <v>7.34</v>
      </c>
      <c r="AH58">
        <v>12.04</v>
      </c>
      <c r="AI58">
        <v>12.04</v>
      </c>
      <c r="AJ58">
        <v>22.17</v>
      </c>
      <c r="AK58">
        <v>133</v>
      </c>
      <c r="AL58">
        <v>57</v>
      </c>
    </row>
    <row r="59" spans="1:38">
      <c r="A59" t="s">
        <v>101</v>
      </c>
      <c r="B59" s="34">
        <v>260.86</v>
      </c>
      <c r="C59" s="34">
        <v>86.95</v>
      </c>
      <c r="D59" s="93">
        <f t="shared" si="0"/>
        <v>93.5</v>
      </c>
      <c r="E59" s="34">
        <v>0</v>
      </c>
      <c r="F59" s="34"/>
      <c r="G59" s="34"/>
      <c r="H59" s="34"/>
      <c r="I59" s="34"/>
      <c r="J59" s="37">
        <v>13.64</v>
      </c>
      <c r="K59" s="37">
        <v>13.64</v>
      </c>
      <c r="L59" s="37">
        <v>13.98</v>
      </c>
      <c r="M59">
        <v>115.62</v>
      </c>
      <c r="N59">
        <v>271.12</v>
      </c>
      <c r="O59">
        <v>100.97</v>
      </c>
      <c r="P59">
        <v>0.77</v>
      </c>
      <c r="Q59">
        <v>7.01</v>
      </c>
      <c r="R59" s="93">
        <v>31.16</v>
      </c>
      <c r="S59" s="93">
        <v>31.17</v>
      </c>
      <c r="T59" s="93">
        <v>31.17</v>
      </c>
      <c r="U59">
        <v>1.1499999999999999</v>
      </c>
      <c r="V59">
        <v>66.506388000000001</v>
      </c>
      <c r="W59">
        <v>1.53</v>
      </c>
      <c r="X59">
        <v>21</v>
      </c>
      <c r="Y59">
        <v>7</v>
      </c>
      <c r="Z59">
        <v>7</v>
      </c>
      <c r="AA59">
        <v>233.33</v>
      </c>
      <c r="AB59">
        <v>46.67</v>
      </c>
      <c r="AC59">
        <v>79.55</v>
      </c>
      <c r="AD59">
        <v>45</v>
      </c>
      <c r="AE59">
        <v>43</v>
      </c>
      <c r="AF59">
        <v>22</v>
      </c>
      <c r="AG59">
        <v>7.34</v>
      </c>
      <c r="AH59">
        <v>12.04</v>
      </c>
      <c r="AI59">
        <v>12.04</v>
      </c>
      <c r="AJ59">
        <v>22.17</v>
      </c>
      <c r="AK59">
        <v>98</v>
      </c>
      <c r="AL59">
        <v>42</v>
      </c>
    </row>
    <row r="60" spans="1:38">
      <c r="A60" t="s">
        <v>102</v>
      </c>
      <c r="B60" s="34">
        <v>260.86</v>
      </c>
      <c r="C60" s="34">
        <v>86.95</v>
      </c>
      <c r="D60" s="93">
        <f t="shared" si="0"/>
        <v>94</v>
      </c>
      <c r="E60" s="34">
        <v>0</v>
      </c>
      <c r="F60" s="34"/>
      <c r="G60" s="34"/>
      <c r="H60" s="34"/>
      <c r="I60" s="34"/>
      <c r="J60" s="37">
        <v>12.92</v>
      </c>
      <c r="K60" s="37">
        <v>12.92</v>
      </c>
      <c r="L60" s="37">
        <v>13.24</v>
      </c>
      <c r="M60">
        <v>115.62</v>
      </c>
      <c r="N60">
        <v>271.12</v>
      </c>
      <c r="O60">
        <v>100.97</v>
      </c>
      <c r="P60">
        <v>0.77</v>
      </c>
      <c r="Q60">
        <v>7.01</v>
      </c>
      <c r="R60" s="93">
        <v>31.34</v>
      </c>
      <c r="S60" s="93">
        <v>31.33</v>
      </c>
      <c r="T60" s="93">
        <v>31.33</v>
      </c>
      <c r="U60">
        <v>1.1499999999999999</v>
      </c>
      <c r="V60">
        <v>64.298586</v>
      </c>
      <c r="W60">
        <v>1.53</v>
      </c>
      <c r="X60">
        <v>21</v>
      </c>
      <c r="Y60">
        <v>7</v>
      </c>
      <c r="Z60">
        <v>7</v>
      </c>
      <c r="AA60">
        <v>233.33</v>
      </c>
      <c r="AB60">
        <v>46.67</v>
      </c>
      <c r="AC60">
        <v>75.77</v>
      </c>
      <c r="AD60">
        <v>43</v>
      </c>
      <c r="AE60">
        <v>43</v>
      </c>
      <c r="AF60">
        <v>22</v>
      </c>
      <c r="AG60">
        <v>7.34</v>
      </c>
      <c r="AH60">
        <v>12.04</v>
      </c>
      <c r="AI60">
        <v>12.04</v>
      </c>
      <c r="AJ60">
        <v>23.14</v>
      </c>
      <c r="AK60">
        <v>106.4</v>
      </c>
      <c r="AL60">
        <v>45.6</v>
      </c>
    </row>
    <row r="61" spans="1:38">
      <c r="A61" t="s">
        <v>103</v>
      </c>
      <c r="B61" s="34">
        <v>260.86</v>
      </c>
      <c r="C61" s="34">
        <v>86.95</v>
      </c>
      <c r="D61" s="93">
        <f t="shared" si="0"/>
        <v>94</v>
      </c>
      <c r="E61" s="34">
        <v>0</v>
      </c>
      <c r="F61" s="34"/>
      <c r="G61" s="34"/>
      <c r="H61" s="34"/>
      <c r="I61" s="34"/>
      <c r="J61" s="37">
        <v>12.1</v>
      </c>
      <c r="K61" s="37">
        <v>12.1</v>
      </c>
      <c r="L61" s="37">
        <v>12.4</v>
      </c>
      <c r="M61">
        <v>115.62</v>
      </c>
      <c r="N61">
        <v>271.12</v>
      </c>
      <c r="O61">
        <v>100.97</v>
      </c>
      <c r="P61">
        <v>0.77</v>
      </c>
      <c r="Q61">
        <v>7.01</v>
      </c>
      <c r="R61" s="93">
        <v>31.34</v>
      </c>
      <c r="S61" s="93">
        <v>31.33</v>
      </c>
      <c r="T61" s="93">
        <v>31.33</v>
      </c>
      <c r="U61">
        <v>1.1499999999999999</v>
      </c>
      <c r="V61">
        <v>61.448867999999997</v>
      </c>
      <c r="W61">
        <v>1.53</v>
      </c>
      <c r="X61">
        <v>21</v>
      </c>
      <c r="Y61">
        <v>7</v>
      </c>
      <c r="Z61">
        <v>7</v>
      </c>
      <c r="AA61">
        <v>230.53</v>
      </c>
      <c r="AB61">
        <v>46.1</v>
      </c>
      <c r="AC61">
        <v>71</v>
      </c>
      <c r="AD61">
        <v>43</v>
      </c>
      <c r="AE61">
        <v>43</v>
      </c>
      <c r="AF61">
        <v>22</v>
      </c>
      <c r="AG61">
        <v>7.34</v>
      </c>
      <c r="AH61">
        <v>12.04</v>
      </c>
      <c r="AI61">
        <v>12.04</v>
      </c>
      <c r="AJ61">
        <v>23.14</v>
      </c>
      <c r="AK61">
        <v>119</v>
      </c>
      <c r="AL61">
        <v>51</v>
      </c>
    </row>
    <row r="62" spans="1:38">
      <c r="A62" t="s">
        <v>104</v>
      </c>
      <c r="B62" s="34">
        <v>260.86</v>
      </c>
      <c r="C62" s="34">
        <v>86.95</v>
      </c>
      <c r="D62" s="93">
        <f t="shared" si="0"/>
        <v>94</v>
      </c>
      <c r="E62" s="34">
        <v>0</v>
      </c>
      <c r="F62" s="34"/>
      <c r="G62" s="34"/>
      <c r="H62" s="34"/>
      <c r="I62" s="34"/>
      <c r="J62" s="37">
        <v>11.19</v>
      </c>
      <c r="K62" s="37">
        <v>11.19</v>
      </c>
      <c r="L62" s="37">
        <v>11.48</v>
      </c>
      <c r="M62">
        <v>115.62</v>
      </c>
      <c r="N62">
        <v>271.12</v>
      </c>
      <c r="O62">
        <v>100.97</v>
      </c>
      <c r="P62">
        <v>0.77</v>
      </c>
      <c r="Q62">
        <v>7.01</v>
      </c>
      <c r="R62" s="93">
        <v>31.34</v>
      </c>
      <c r="S62" s="93">
        <v>31.33</v>
      </c>
      <c r="T62" s="93">
        <v>31.33</v>
      </c>
      <c r="U62">
        <v>1.1499999999999999</v>
      </c>
      <c r="V62">
        <v>57.879426000000002</v>
      </c>
      <c r="W62">
        <v>1.53</v>
      </c>
      <c r="X62">
        <v>21</v>
      </c>
      <c r="Y62">
        <v>7</v>
      </c>
      <c r="Z62">
        <v>7</v>
      </c>
      <c r="AA62">
        <v>218.47</v>
      </c>
      <c r="AB62">
        <v>43.69</v>
      </c>
      <c r="AC62">
        <v>65.819999999999993</v>
      </c>
      <c r="AD62">
        <v>41</v>
      </c>
      <c r="AE62">
        <v>43</v>
      </c>
      <c r="AF62">
        <v>22</v>
      </c>
      <c r="AG62">
        <v>7.34</v>
      </c>
      <c r="AH62">
        <v>12.04</v>
      </c>
      <c r="AI62">
        <v>12.04</v>
      </c>
      <c r="AJ62">
        <v>23.14</v>
      </c>
      <c r="AK62">
        <v>124.6</v>
      </c>
      <c r="AL62">
        <v>53.4</v>
      </c>
    </row>
    <row r="63" spans="1:38">
      <c r="A63" t="s">
        <v>105</v>
      </c>
      <c r="B63" s="34">
        <v>260.86</v>
      </c>
      <c r="C63" s="34">
        <v>86.95</v>
      </c>
      <c r="D63" s="93">
        <f t="shared" si="0"/>
        <v>94</v>
      </c>
      <c r="E63" s="34">
        <v>0</v>
      </c>
      <c r="F63" s="34"/>
      <c r="G63" s="34"/>
      <c r="H63" s="34"/>
      <c r="I63" s="34"/>
      <c r="J63" s="37">
        <v>10.3</v>
      </c>
      <c r="K63" s="37">
        <v>10.3</v>
      </c>
      <c r="L63" s="37">
        <v>10.56</v>
      </c>
      <c r="M63">
        <v>115.62</v>
      </c>
      <c r="N63">
        <v>271.12</v>
      </c>
      <c r="O63">
        <v>100.97</v>
      </c>
      <c r="P63">
        <v>0.77</v>
      </c>
      <c r="Q63">
        <v>7.01</v>
      </c>
      <c r="R63" s="93">
        <v>31.34</v>
      </c>
      <c r="S63" s="93">
        <v>31.33</v>
      </c>
      <c r="T63" s="93">
        <v>31.33</v>
      </c>
      <c r="U63">
        <v>1.22</v>
      </c>
      <c r="V63">
        <v>36.861539999999998</v>
      </c>
      <c r="W63">
        <v>1.57</v>
      </c>
      <c r="X63">
        <v>21</v>
      </c>
      <c r="Y63">
        <v>7</v>
      </c>
      <c r="Z63">
        <v>7</v>
      </c>
      <c r="AA63">
        <v>205.8</v>
      </c>
      <c r="AB63">
        <v>41.16</v>
      </c>
      <c r="AC63">
        <v>61.02</v>
      </c>
      <c r="AD63">
        <v>37.81</v>
      </c>
      <c r="AE63">
        <v>55</v>
      </c>
      <c r="AF63">
        <v>28</v>
      </c>
      <c r="AG63">
        <v>7.34</v>
      </c>
      <c r="AH63">
        <v>12.04</v>
      </c>
      <c r="AI63">
        <v>12.04</v>
      </c>
      <c r="AJ63">
        <v>23.14</v>
      </c>
      <c r="AK63">
        <v>124.6</v>
      </c>
      <c r="AL63">
        <v>53.4</v>
      </c>
    </row>
    <row r="64" spans="1:38">
      <c r="A64" t="s">
        <v>106</v>
      </c>
      <c r="B64" s="34">
        <v>260.86</v>
      </c>
      <c r="C64" s="34">
        <v>86.95</v>
      </c>
      <c r="D64" s="93">
        <f t="shared" si="0"/>
        <v>94</v>
      </c>
      <c r="E64" s="34">
        <v>0</v>
      </c>
      <c r="F64" s="34"/>
      <c r="G64" s="34"/>
      <c r="H64" s="34"/>
      <c r="I64" s="34"/>
      <c r="J64" s="37">
        <v>9.34</v>
      </c>
      <c r="K64" s="37">
        <v>9.34</v>
      </c>
      <c r="L64" s="37">
        <v>9.58</v>
      </c>
      <c r="M64">
        <v>115.62</v>
      </c>
      <c r="N64">
        <v>271.12</v>
      </c>
      <c r="O64">
        <v>100.97</v>
      </c>
      <c r="P64">
        <v>0.77</v>
      </c>
      <c r="Q64">
        <v>7.01</v>
      </c>
      <c r="R64" s="93">
        <v>31.34</v>
      </c>
      <c r="S64" s="93">
        <v>31.33</v>
      </c>
      <c r="T64" s="93">
        <v>31.33</v>
      </c>
      <c r="U64">
        <v>1.22</v>
      </c>
      <c r="V64">
        <v>34.216068</v>
      </c>
      <c r="W64">
        <v>1.57</v>
      </c>
      <c r="X64">
        <v>21.5</v>
      </c>
      <c r="Y64">
        <v>7.16</v>
      </c>
      <c r="Z64">
        <v>7.17</v>
      </c>
      <c r="AA64">
        <v>191.46</v>
      </c>
      <c r="AB64">
        <v>38.29</v>
      </c>
      <c r="AC64">
        <v>55.78</v>
      </c>
      <c r="AD64">
        <v>35.79</v>
      </c>
      <c r="AE64">
        <v>49</v>
      </c>
      <c r="AF64">
        <v>24</v>
      </c>
      <c r="AG64">
        <v>7.34</v>
      </c>
      <c r="AH64">
        <v>12.04</v>
      </c>
      <c r="AI64">
        <v>12.04</v>
      </c>
      <c r="AJ64">
        <v>23.14</v>
      </c>
      <c r="AK64">
        <v>113.4</v>
      </c>
      <c r="AL64">
        <v>48.6</v>
      </c>
    </row>
    <row r="65" spans="1:38">
      <c r="A65" t="s">
        <v>107</v>
      </c>
      <c r="B65" s="34">
        <v>260.86</v>
      </c>
      <c r="C65" s="34">
        <v>86.95</v>
      </c>
      <c r="D65" s="93">
        <f t="shared" si="0"/>
        <v>94</v>
      </c>
      <c r="E65" s="34">
        <v>0</v>
      </c>
      <c r="F65" s="34"/>
      <c r="G65" s="34"/>
      <c r="H65" s="34"/>
      <c r="I65" s="34"/>
      <c r="J65" s="37">
        <v>8.32</v>
      </c>
      <c r="K65" s="37">
        <v>8.32</v>
      </c>
      <c r="L65" s="37">
        <v>8.52</v>
      </c>
      <c r="M65">
        <v>115.62</v>
      </c>
      <c r="N65">
        <v>271.12</v>
      </c>
      <c r="O65">
        <v>100.97</v>
      </c>
      <c r="P65">
        <v>0.77</v>
      </c>
      <c r="Q65">
        <v>7.01</v>
      </c>
      <c r="R65" s="93">
        <v>31.34</v>
      </c>
      <c r="S65" s="93">
        <v>31.33</v>
      </c>
      <c r="T65" s="93">
        <v>31.33</v>
      </c>
      <c r="U65">
        <v>1.22</v>
      </c>
      <c r="V65">
        <v>31.045392</v>
      </c>
      <c r="W65">
        <v>1.57</v>
      </c>
      <c r="X65">
        <v>21.5</v>
      </c>
      <c r="Y65">
        <v>7.16</v>
      </c>
      <c r="Z65">
        <v>7.17</v>
      </c>
      <c r="AA65">
        <v>175.77</v>
      </c>
      <c r="AB65">
        <v>35.15</v>
      </c>
      <c r="AC65">
        <v>49.79</v>
      </c>
      <c r="AD65">
        <v>33.31</v>
      </c>
      <c r="AE65">
        <v>43</v>
      </c>
      <c r="AF65">
        <v>22</v>
      </c>
      <c r="AG65">
        <v>7.34</v>
      </c>
      <c r="AH65">
        <v>12.04</v>
      </c>
      <c r="AI65">
        <v>12.04</v>
      </c>
      <c r="AJ65">
        <v>24.1</v>
      </c>
      <c r="AK65">
        <v>101.5</v>
      </c>
      <c r="AL65">
        <v>43.5</v>
      </c>
    </row>
    <row r="66" spans="1:38">
      <c r="A66" t="s">
        <v>108</v>
      </c>
      <c r="B66" s="34">
        <v>260.86</v>
      </c>
      <c r="C66" s="34">
        <v>86.95</v>
      </c>
      <c r="D66" s="93">
        <f t="shared" si="0"/>
        <v>94</v>
      </c>
      <c r="E66" s="34">
        <v>0</v>
      </c>
      <c r="F66" s="34"/>
      <c r="G66" s="34"/>
      <c r="H66" s="34"/>
      <c r="I66" s="34"/>
      <c r="J66" s="37">
        <v>7.03</v>
      </c>
      <c r="K66" s="37">
        <v>7.03</v>
      </c>
      <c r="L66" s="37">
        <v>7.2</v>
      </c>
      <c r="M66">
        <v>115.62</v>
      </c>
      <c r="N66">
        <v>271.12</v>
      </c>
      <c r="O66">
        <v>100.97</v>
      </c>
      <c r="P66">
        <v>0.77</v>
      </c>
      <c r="Q66">
        <v>7.01</v>
      </c>
      <c r="R66" s="93">
        <v>31.34</v>
      </c>
      <c r="S66" s="93">
        <v>31.33</v>
      </c>
      <c r="T66" s="93">
        <v>31.33</v>
      </c>
      <c r="U66">
        <v>1.22</v>
      </c>
      <c r="V66">
        <v>27.310607999999998</v>
      </c>
      <c r="W66">
        <v>1.57</v>
      </c>
      <c r="X66">
        <v>21.5</v>
      </c>
      <c r="Y66">
        <v>7.16</v>
      </c>
      <c r="Z66">
        <v>7.17</v>
      </c>
      <c r="AA66">
        <v>158.83000000000001</v>
      </c>
      <c r="AB66">
        <v>31.77</v>
      </c>
      <c r="AC66">
        <v>42.79</v>
      </c>
      <c r="AD66">
        <v>30.73</v>
      </c>
      <c r="AE66">
        <v>37</v>
      </c>
      <c r="AF66">
        <v>18</v>
      </c>
      <c r="AG66">
        <v>8.68</v>
      </c>
      <c r="AH66">
        <v>12.04</v>
      </c>
      <c r="AI66">
        <v>12.04</v>
      </c>
      <c r="AJ66">
        <v>24.1</v>
      </c>
      <c r="AK66">
        <v>80.5</v>
      </c>
      <c r="AL66">
        <v>34.5</v>
      </c>
    </row>
    <row r="67" spans="1:38">
      <c r="A67" t="s">
        <v>109</v>
      </c>
      <c r="B67" s="34">
        <v>260.86</v>
      </c>
      <c r="C67" s="34">
        <v>86.95</v>
      </c>
      <c r="D67" s="93">
        <f t="shared" si="0"/>
        <v>64.02000000000001</v>
      </c>
      <c r="E67" s="34">
        <v>0</v>
      </c>
      <c r="F67" s="34"/>
      <c r="G67" s="34"/>
      <c r="H67" s="34"/>
      <c r="I67" s="34"/>
      <c r="J67" s="37">
        <v>5.69</v>
      </c>
      <c r="K67" s="37">
        <v>5.69</v>
      </c>
      <c r="L67" s="37">
        <v>5.84</v>
      </c>
      <c r="M67">
        <v>115.62</v>
      </c>
      <c r="N67">
        <v>271.12</v>
      </c>
      <c r="O67">
        <v>100.97</v>
      </c>
      <c r="P67">
        <v>0.85</v>
      </c>
      <c r="Q67">
        <v>7.01</v>
      </c>
      <c r="R67" s="93">
        <v>20.260000000000002</v>
      </c>
      <c r="S67" s="93">
        <v>23.5</v>
      </c>
      <c r="T67" s="93">
        <v>20.260000000000002</v>
      </c>
      <c r="U67">
        <v>1.22</v>
      </c>
      <c r="V67">
        <v>22.544868000000001</v>
      </c>
      <c r="W67">
        <v>1.57</v>
      </c>
      <c r="X67">
        <v>22.51</v>
      </c>
      <c r="Y67">
        <v>7.51</v>
      </c>
      <c r="Z67">
        <v>7.5</v>
      </c>
      <c r="AA67">
        <v>140.18</v>
      </c>
      <c r="AB67">
        <v>28.03</v>
      </c>
      <c r="AC67">
        <v>35.14</v>
      </c>
      <c r="AD67">
        <v>26.68</v>
      </c>
      <c r="AE67">
        <v>31</v>
      </c>
      <c r="AF67">
        <v>16</v>
      </c>
      <c r="AG67">
        <v>9.49</v>
      </c>
      <c r="AH67">
        <v>17.510000000000002</v>
      </c>
      <c r="AI67">
        <v>17.510000000000002</v>
      </c>
      <c r="AJ67">
        <v>24.1</v>
      </c>
      <c r="AK67">
        <v>75.599999999999994</v>
      </c>
      <c r="AL67">
        <v>32.4</v>
      </c>
    </row>
    <row r="68" spans="1:38">
      <c r="A68" t="s">
        <v>110</v>
      </c>
      <c r="B68" s="34">
        <v>260.86</v>
      </c>
      <c r="C68" s="34">
        <v>86.95</v>
      </c>
      <c r="D68" s="93">
        <f t="shared" ref="D68:D98" si="1">R68+S68+T68</f>
        <v>21.080000000000002</v>
      </c>
      <c r="E68" s="34">
        <v>0</v>
      </c>
      <c r="F68" s="34"/>
      <c r="G68" s="34"/>
      <c r="H68" s="34"/>
      <c r="I68" s="34"/>
      <c r="J68" s="37">
        <v>4.3</v>
      </c>
      <c r="K68" s="37">
        <v>4.3</v>
      </c>
      <c r="L68" s="37">
        <v>4.4000000000000004</v>
      </c>
      <c r="M68">
        <v>115.62</v>
      </c>
      <c r="N68">
        <v>271.12</v>
      </c>
      <c r="O68">
        <v>100.97</v>
      </c>
      <c r="P68">
        <v>0.85</v>
      </c>
      <c r="Q68">
        <v>7.01</v>
      </c>
      <c r="R68" s="93">
        <v>5.64</v>
      </c>
      <c r="S68" s="93">
        <v>9.8000000000000007</v>
      </c>
      <c r="T68" s="93">
        <v>5.64</v>
      </c>
      <c r="U68">
        <v>1.22</v>
      </c>
      <c r="V68">
        <v>17.331731999999999</v>
      </c>
      <c r="W68">
        <v>1.57</v>
      </c>
      <c r="X68">
        <v>23.26</v>
      </c>
      <c r="Y68">
        <v>7.76</v>
      </c>
      <c r="Z68">
        <v>7.75</v>
      </c>
      <c r="AA68">
        <v>119.63</v>
      </c>
      <c r="AB68">
        <v>23.93</v>
      </c>
      <c r="AC68">
        <v>27.07</v>
      </c>
      <c r="AD68">
        <v>22.95</v>
      </c>
      <c r="AE68">
        <v>24</v>
      </c>
      <c r="AF68">
        <v>12</v>
      </c>
      <c r="AG68">
        <v>9.64</v>
      </c>
      <c r="AH68">
        <v>17.34</v>
      </c>
      <c r="AI68">
        <v>17.34</v>
      </c>
      <c r="AJ68">
        <v>22.17</v>
      </c>
      <c r="AK68">
        <v>65.8</v>
      </c>
      <c r="AL68">
        <v>28.2</v>
      </c>
    </row>
    <row r="69" spans="1:38">
      <c r="A69" t="s">
        <v>111</v>
      </c>
      <c r="B69" s="34">
        <v>260.86</v>
      </c>
      <c r="C69" s="34">
        <v>86.95</v>
      </c>
      <c r="D69" s="93">
        <f t="shared" si="1"/>
        <v>6.1199999999999992</v>
      </c>
      <c r="E69" s="34">
        <v>0</v>
      </c>
      <c r="F69" s="34"/>
      <c r="G69" s="34"/>
      <c r="H69" s="34"/>
      <c r="I69" s="34"/>
      <c r="J69" s="37">
        <v>3.05</v>
      </c>
      <c r="K69" s="37">
        <v>3.05</v>
      </c>
      <c r="L69" s="37">
        <v>3.12</v>
      </c>
      <c r="M69">
        <v>115.62</v>
      </c>
      <c r="N69">
        <v>271.12</v>
      </c>
      <c r="O69">
        <v>100.97</v>
      </c>
      <c r="P69">
        <v>0.85</v>
      </c>
      <c r="Q69">
        <v>7.01</v>
      </c>
      <c r="R69" s="93">
        <v>2.11</v>
      </c>
      <c r="S69" s="93">
        <v>1.9</v>
      </c>
      <c r="T69" s="93">
        <v>2.11</v>
      </c>
      <c r="U69">
        <v>1.22</v>
      </c>
      <c r="V69">
        <v>11.583665999999999</v>
      </c>
      <c r="W69">
        <v>1.57</v>
      </c>
      <c r="X69">
        <v>30.01</v>
      </c>
      <c r="Y69">
        <v>10.01</v>
      </c>
      <c r="Z69">
        <v>10</v>
      </c>
      <c r="AA69">
        <v>98.68</v>
      </c>
      <c r="AB69">
        <v>19.739999999999998</v>
      </c>
      <c r="AC69">
        <v>18.440000000000001</v>
      </c>
      <c r="AD69">
        <v>19.18</v>
      </c>
      <c r="AE69">
        <v>16</v>
      </c>
      <c r="AF69">
        <v>8</v>
      </c>
      <c r="AG69">
        <v>10.88</v>
      </c>
      <c r="AH69">
        <v>17.670000000000002</v>
      </c>
      <c r="AI69">
        <v>17.670000000000002</v>
      </c>
      <c r="AJ69">
        <v>22.17</v>
      </c>
      <c r="AK69">
        <v>45.5</v>
      </c>
      <c r="AL69">
        <v>19.5</v>
      </c>
    </row>
    <row r="70" spans="1:38">
      <c r="A70" t="s">
        <v>112</v>
      </c>
      <c r="B70" s="34">
        <v>260.86</v>
      </c>
      <c r="C70" s="34">
        <v>86.95</v>
      </c>
      <c r="D70" s="93">
        <f t="shared" si="1"/>
        <v>1.9</v>
      </c>
      <c r="E70" s="34">
        <v>0</v>
      </c>
      <c r="F70" s="34"/>
      <c r="G70" s="34"/>
      <c r="H70" s="34"/>
      <c r="I70" s="34"/>
      <c r="J70" s="37">
        <v>1.95</v>
      </c>
      <c r="K70" s="37">
        <v>1.95</v>
      </c>
      <c r="L70" s="37">
        <v>2.0099999999999998</v>
      </c>
      <c r="M70">
        <v>115.62</v>
      </c>
      <c r="N70">
        <v>271.12</v>
      </c>
      <c r="O70">
        <v>100.97</v>
      </c>
      <c r="P70">
        <v>0.85</v>
      </c>
      <c r="Q70">
        <v>7.01</v>
      </c>
      <c r="R70" s="93">
        <v>0.95</v>
      </c>
      <c r="S70" s="93">
        <v>0</v>
      </c>
      <c r="T70" s="93">
        <v>0.95</v>
      </c>
      <c r="U70">
        <v>1.22</v>
      </c>
      <c r="V70">
        <v>7.7029920000000001</v>
      </c>
      <c r="W70">
        <v>1.57</v>
      </c>
      <c r="X70">
        <v>30.51</v>
      </c>
      <c r="Y70">
        <v>10.17</v>
      </c>
      <c r="Z70">
        <v>10.17</v>
      </c>
      <c r="AA70">
        <v>77.11</v>
      </c>
      <c r="AB70">
        <v>15.42</v>
      </c>
      <c r="AC70">
        <v>9.7899999999999991</v>
      </c>
      <c r="AD70">
        <v>15.28</v>
      </c>
      <c r="AE70">
        <v>10</v>
      </c>
      <c r="AF70">
        <v>5</v>
      </c>
      <c r="AG70">
        <v>11.88</v>
      </c>
      <c r="AH70">
        <v>18.010000000000002</v>
      </c>
      <c r="AI70">
        <v>18.010000000000002</v>
      </c>
      <c r="AJ70">
        <v>22.17</v>
      </c>
      <c r="AK70">
        <v>31.5</v>
      </c>
      <c r="AL70">
        <v>13.5</v>
      </c>
    </row>
    <row r="71" spans="1:38">
      <c r="A71" t="s">
        <v>113</v>
      </c>
      <c r="B71" s="34">
        <v>260.86</v>
      </c>
      <c r="C71" s="34">
        <v>86.95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1.1299999999999999</v>
      </c>
      <c r="K71" s="37">
        <v>1.1299999999999999</v>
      </c>
      <c r="L71" s="37">
        <v>1.1599999999999999</v>
      </c>
      <c r="M71">
        <v>115.62</v>
      </c>
      <c r="N71">
        <v>271.12</v>
      </c>
      <c r="O71">
        <v>100.97</v>
      </c>
      <c r="P71">
        <v>0.85</v>
      </c>
      <c r="Q71">
        <v>7.01</v>
      </c>
      <c r="R71" s="93">
        <v>0</v>
      </c>
      <c r="S71" s="93">
        <v>0</v>
      </c>
      <c r="T71" s="93">
        <v>0</v>
      </c>
      <c r="U71">
        <v>1.3</v>
      </c>
      <c r="V71">
        <v>4.687932</v>
      </c>
      <c r="W71">
        <v>1.57</v>
      </c>
      <c r="X71">
        <v>38.840000000000003</v>
      </c>
      <c r="Y71">
        <v>12.94</v>
      </c>
      <c r="Z71">
        <v>12.95</v>
      </c>
      <c r="AA71">
        <v>51.02</v>
      </c>
      <c r="AB71">
        <v>10.199999999999999</v>
      </c>
      <c r="AC71">
        <v>1.77</v>
      </c>
      <c r="AD71">
        <v>11.85</v>
      </c>
      <c r="AE71">
        <v>8</v>
      </c>
      <c r="AF71">
        <v>4</v>
      </c>
      <c r="AG71">
        <v>11.88</v>
      </c>
      <c r="AH71">
        <v>18.28</v>
      </c>
      <c r="AI71">
        <v>18.28</v>
      </c>
      <c r="AJ71">
        <v>22.17</v>
      </c>
      <c r="AK71">
        <v>21</v>
      </c>
      <c r="AL71">
        <v>9</v>
      </c>
    </row>
    <row r="72" spans="1:38">
      <c r="A72" t="s">
        <v>114</v>
      </c>
      <c r="B72" s="34">
        <v>260.86</v>
      </c>
      <c r="C72" s="34">
        <v>86.95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0.56000000000000005</v>
      </c>
      <c r="K72" s="37">
        <v>0.56000000000000005</v>
      </c>
      <c r="L72" s="37">
        <v>0.56999999999999995</v>
      </c>
      <c r="M72">
        <v>115.62</v>
      </c>
      <c r="N72">
        <v>271.12</v>
      </c>
      <c r="O72">
        <v>100.97</v>
      </c>
      <c r="P72">
        <v>0.85</v>
      </c>
      <c r="Q72">
        <v>7.01</v>
      </c>
      <c r="R72" s="93">
        <v>0</v>
      </c>
      <c r="S72" s="93">
        <v>0</v>
      </c>
      <c r="T72" s="93">
        <v>0</v>
      </c>
      <c r="U72">
        <v>1.3</v>
      </c>
      <c r="V72">
        <v>2.0813640000000002</v>
      </c>
      <c r="W72">
        <v>1.57</v>
      </c>
      <c r="X72">
        <v>39.340000000000003</v>
      </c>
      <c r="Y72">
        <v>13.12</v>
      </c>
      <c r="Z72">
        <v>13.11</v>
      </c>
      <c r="AA72">
        <v>30.13</v>
      </c>
      <c r="AB72">
        <v>6.02</v>
      </c>
      <c r="AC72">
        <v>0.33</v>
      </c>
      <c r="AD72">
        <v>7.95</v>
      </c>
      <c r="AE72">
        <v>5</v>
      </c>
      <c r="AF72">
        <v>2</v>
      </c>
      <c r="AG72">
        <v>11.88</v>
      </c>
      <c r="AH72">
        <v>18.62</v>
      </c>
      <c r="AI72">
        <v>18.62</v>
      </c>
      <c r="AJ72">
        <v>22.17</v>
      </c>
      <c r="AK72">
        <v>10.5</v>
      </c>
      <c r="AL72">
        <v>4.5</v>
      </c>
    </row>
    <row r="73" spans="1:38">
      <c r="A73" t="s">
        <v>115</v>
      </c>
      <c r="B73" s="34">
        <v>260.86</v>
      </c>
      <c r="C73" s="34">
        <v>86.95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0.23</v>
      </c>
      <c r="K73" s="37">
        <v>0.23</v>
      </c>
      <c r="L73" s="37">
        <v>0.24</v>
      </c>
      <c r="M73">
        <v>115.62</v>
      </c>
      <c r="N73">
        <v>271.12</v>
      </c>
      <c r="O73">
        <v>100.97</v>
      </c>
      <c r="P73">
        <v>0.85</v>
      </c>
      <c r="Q73">
        <v>7.01</v>
      </c>
      <c r="R73" s="93">
        <v>0</v>
      </c>
      <c r="S73" s="93">
        <v>0</v>
      </c>
      <c r="T73" s="93">
        <v>0</v>
      </c>
      <c r="U73">
        <v>1.3</v>
      </c>
      <c r="V73">
        <v>0.54465600000000003</v>
      </c>
      <c r="W73">
        <v>1.57</v>
      </c>
      <c r="X73">
        <v>27.01</v>
      </c>
      <c r="Y73">
        <v>9.01</v>
      </c>
      <c r="Z73">
        <v>9</v>
      </c>
      <c r="AA73">
        <v>13.5</v>
      </c>
      <c r="AB73">
        <v>2.7</v>
      </c>
      <c r="AC73">
        <v>0</v>
      </c>
      <c r="AD73">
        <v>5</v>
      </c>
      <c r="AE73">
        <v>1</v>
      </c>
      <c r="AF73">
        <v>1</v>
      </c>
      <c r="AG73">
        <v>11.88</v>
      </c>
      <c r="AH73">
        <v>18.670000000000002</v>
      </c>
      <c r="AI73">
        <v>18.670000000000002</v>
      </c>
      <c r="AJ73">
        <v>23.14</v>
      </c>
      <c r="AK73">
        <v>2.1</v>
      </c>
      <c r="AL73">
        <v>0.9</v>
      </c>
    </row>
    <row r="74" spans="1:38">
      <c r="A74" t="s">
        <v>116</v>
      </c>
      <c r="B74" s="34">
        <v>260.86</v>
      </c>
      <c r="C74" s="34">
        <v>86.95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0.08</v>
      </c>
      <c r="K74" s="37">
        <v>0.08</v>
      </c>
      <c r="L74" s="37">
        <v>0.08</v>
      </c>
      <c r="M74">
        <v>115.62</v>
      </c>
      <c r="N74">
        <v>271.12</v>
      </c>
      <c r="O74">
        <v>100.97</v>
      </c>
      <c r="P74">
        <v>0.85</v>
      </c>
      <c r="Q74">
        <v>7.01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1.57</v>
      </c>
      <c r="X74">
        <v>27.51</v>
      </c>
      <c r="Y74">
        <v>9.17</v>
      </c>
      <c r="Z74">
        <v>9.17</v>
      </c>
      <c r="AA74">
        <v>3.91</v>
      </c>
      <c r="AB74">
        <v>0.78</v>
      </c>
      <c r="AC74">
        <v>0</v>
      </c>
      <c r="AD74">
        <v>5</v>
      </c>
      <c r="AE74">
        <v>0</v>
      </c>
      <c r="AF74">
        <v>0</v>
      </c>
      <c r="AG74">
        <v>11.88</v>
      </c>
      <c r="AH74">
        <v>19.010000000000002</v>
      </c>
      <c r="AI74">
        <v>19.010000000000002</v>
      </c>
      <c r="AJ74">
        <v>24.1</v>
      </c>
      <c r="AK74">
        <v>0</v>
      </c>
      <c r="AL74">
        <v>0</v>
      </c>
    </row>
    <row r="75" spans="1:38">
      <c r="A75" t="s">
        <v>117</v>
      </c>
      <c r="B75" s="34">
        <v>260.86</v>
      </c>
      <c r="C75" s="34">
        <v>86.95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0.01</v>
      </c>
      <c r="K75" s="37">
        <v>0.01</v>
      </c>
      <c r="L75" s="37">
        <v>0.01</v>
      </c>
      <c r="M75">
        <v>115.62</v>
      </c>
      <c r="N75">
        <v>271.12</v>
      </c>
      <c r="O75">
        <v>100.97</v>
      </c>
      <c r="P75">
        <v>0.94</v>
      </c>
      <c r="Q75">
        <v>7.01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1.53</v>
      </c>
      <c r="X75">
        <v>28.01</v>
      </c>
      <c r="Y75">
        <v>9.33</v>
      </c>
      <c r="Z75">
        <v>9.34</v>
      </c>
      <c r="AA75">
        <v>0.22</v>
      </c>
      <c r="AB75">
        <v>0.04</v>
      </c>
      <c r="AC75">
        <v>0</v>
      </c>
      <c r="AD75">
        <v>0</v>
      </c>
      <c r="AE75">
        <v>0</v>
      </c>
      <c r="AF75">
        <v>0</v>
      </c>
      <c r="AG75">
        <v>11.88</v>
      </c>
      <c r="AH75">
        <v>19.34</v>
      </c>
      <c r="AI75">
        <v>19.34</v>
      </c>
      <c r="AJ75">
        <v>24.1</v>
      </c>
      <c r="AK75">
        <v>0</v>
      </c>
      <c r="AL75">
        <v>0</v>
      </c>
    </row>
    <row r="76" spans="1:38">
      <c r="A76" t="s">
        <v>118</v>
      </c>
      <c r="B76" s="34">
        <v>260.86</v>
      </c>
      <c r="C76" s="34">
        <v>86.95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115.62</v>
      </c>
      <c r="N76">
        <v>271.12</v>
      </c>
      <c r="O76">
        <v>100.97</v>
      </c>
      <c r="P76">
        <v>0.94</v>
      </c>
      <c r="Q76">
        <v>7.01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1.53</v>
      </c>
      <c r="X76">
        <v>28.51</v>
      </c>
      <c r="Y76">
        <v>9.51</v>
      </c>
      <c r="Z76">
        <v>9.5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11.88</v>
      </c>
      <c r="AH76">
        <v>19.670000000000002</v>
      </c>
      <c r="AI76">
        <v>19.670000000000002</v>
      </c>
      <c r="AJ76">
        <v>24.1</v>
      </c>
      <c r="AK76">
        <v>0</v>
      </c>
      <c r="AL76">
        <v>0</v>
      </c>
    </row>
    <row r="77" spans="1:38">
      <c r="A77" t="s">
        <v>119</v>
      </c>
      <c r="B77" s="34">
        <v>260.86</v>
      </c>
      <c r="C77" s="34">
        <v>86.95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115.62</v>
      </c>
      <c r="N77">
        <v>271.12</v>
      </c>
      <c r="O77">
        <v>100.97</v>
      </c>
      <c r="P77">
        <v>0.94</v>
      </c>
      <c r="Q77">
        <v>7.01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1.53</v>
      </c>
      <c r="X77">
        <v>29.01</v>
      </c>
      <c r="Y77">
        <v>9.67</v>
      </c>
      <c r="Z77">
        <v>9.67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11.88</v>
      </c>
      <c r="AH77">
        <v>18.52</v>
      </c>
      <c r="AI77">
        <v>18.52</v>
      </c>
      <c r="AJ77">
        <v>24.1</v>
      </c>
      <c r="AK77">
        <v>0</v>
      </c>
      <c r="AL77">
        <v>0</v>
      </c>
    </row>
    <row r="78" spans="1:38">
      <c r="A78" t="s">
        <v>120</v>
      </c>
      <c r="B78" s="34">
        <v>260.86</v>
      </c>
      <c r="C78" s="34">
        <v>86.95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115.62</v>
      </c>
      <c r="N78">
        <v>271.12</v>
      </c>
      <c r="O78">
        <v>100.97</v>
      </c>
      <c r="P78">
        <v>0.94</v>
      </c>
      <c r="Q78">
        <v>7.01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1.53</v>
      </c>
      <c r="X78">
        <v>32.81</v>
      </c>
      <c r="Y78">
        <v>10.94</v>
      </c>
      <c r="Z78">
        <v>10.94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11.68</v>
      </c>
      <c r="AH78">
        <v>18.670000000000002</v>
      </c>
      <c r="AI78">
        <v>18.670000000000002</v>
      </c>
      <c r="AJ78">
        <v>24.1</v>
      </c>
      <c r="AK78">
        <v>0</v>
      </c>
      <c r="AL78">
        <v>0</v>
      </c>
    </row>
    <row r="79" spans="1:38">
      <c r="A79" t="s">
        <v>121</v>
      </c>
      <c r="B79" s="34">
        <v>260.86</v>
      </c>
      <c r="C79" s="34">
        <v>86.95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271.12</v>
      </c>
      <c r="O79">
        <v>100.97</v>
      </c>
      <c r="P79">
        <v>0.94</v>
      </c>
      <c r="Q79">
        <v>7.01</v>
      </c>
      <c r="R79" s="93">
        <v>0</v>
      </c>
      <c r="S79" s="93">
        <v>0</v>
      </c>
      <c r="T79" s="93">
        <v>0</v>
      </c>
      <c r="U79">
        <v>1.1499999999999999</v>
      </c>
      <c r="V79">
        <v>0</v>
      </c>
      <c r="W79">
        <v>1.53</v>
      </c>
      <c r="X79">
        <v>36.26</v>
      </c>
      <c r="Y79">
        <v>12.08</v>
      </c>
      <c r="Z79">
        <v>12.09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11.88</v>
      </c>
      <c r="AH79">
        <v>19.329999999999998</v>
      </c>
      <c r="AI79">
        <v>19.329999999999998</v>
      </c>
      <c r="AJ79">
        <v>24.1</v>
      </c>
      <c r="AK79">
        <v>0</v>
      </c>
      <c r="AL79">
        <v>0</v>
      </c>
    </row>
    <row r="80" spans="1:38">
      <c r="A80" t="s">
        <v>122</v>
      </c>
      <c r="B80" s="34">
        <v>260.86</v>
      </c>
      <c r="C80" s="34">
        <v>86.95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271.12</v>
      </c>
      <c r="O80">
        <v>100.97</v>
      </c>
      <c r="P80">
        <v>0.94</v>
      </c>
      <c r="Q80">
        <v>7.01</v>
      </c>
      <c r="R80" s="93">
        <v>0</v>
      </c>
      <c r="S80" s="93">
        <v>0</v>
      </c>
      <c r="T80" s="93">
        <v>0</v>
      </c>
      <c r="U80">
        <v>1.1499999999999999</v>
      </c>
      <c r="V80">
        <v>0</v>
      </c>
      <c r="W80">
        <v>1.53</v>
      </c>
      <c r="X80">
        <v>36.51</v>
      </c>
      <c r="Y80">
        <v>12.17</v>
      </c>
      <c r="Z80">
        <v>12.17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11.88</v>
      </c>
      <c r="AH80">
        <v>20.67</v>
      </c>
      <c r="AI80">
        <v>20.67</v>
      </c>
      <c r="AJ80">
        <v>24.1</v>
      </c>
      <c r="AK80">
        <v>0</v>
      </c>
      <c r="AL80">
        <v>0</v>
      </c>
    </row>
    <row r="81" spans="1:38">
      <c r="A81" t="s">
        <v>123</v>
      </c>
      <c r="B81" s="34">
        <v>260.86</v>
      </c>
      <c r="C81" s="34">
        <v>86.95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111.47</v>
      </c>
      <c r="N81">
        <v>271.12</v>
      </c>
      <c r="O81">
        <v>100.97</v>
      </c>
      <c r="P81">
        <v>0.94</v>
      </c>
      <c r="Q81">
        <v>6.61</v>
      </c>
      <c r="R81" s="93">
        <v>0</v>
      </c>
      <c r="S81" s="93">
        <v>0</v>
      </c>
      <c r="T81" s="93">
        <v>0</v>
      </c>
      <c r="U81">
        <v>1.1499999999999999</v>
      </c>
      <c r="V81">
        <v>0</v>
      </c>
      <c r="W81">
        <v>1.53</v>
      </c>
      <c r="X81">
        <v>37.01</v>
      </c>
      <c r="Y81">
        <v>12.33</v>
      </c>
      <c r="Z81">
        <v>12.34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11.88</v>
      </c>
      <c r="AH81">
        <v>30.67</v>
      </c>
      <c r="AI81">
        <v>30.67</v>
      </c>
      <c r="AJ81">
        <v>24.1</v>
      </c>
      <c r="AK81">
        <v>0</v>
      </c>
      <c r="AL81">
        <v>0</v>
      </c>
    </row>
    <row r="82" spans="1:38">
      <c r="A82" t="s">
        <v>124</v>
      </c>
      <c r="B82" s="34">
        <v>260.86</v>
      </c>
      <c r="C82" s="34">
        <v>86.95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111.47</v>
      </c>
      <c r="N82">
        <v>271.12</v>
      </c>
      <c r="O82">
        <v>100.97</v>
      </c>
      <c r="P82">
        <v>0.94</v>
      </c>
      <c r="Q82">
        <v>6.61</v>
      </c>
      <c r="R82" s="93">
        <v>0</v>
      </c>
      <c r="S82" s="93">
        <v>0</v>
      </c>
      <c r="T82" s="93">
        <v>0</v>
      </c>
      <c r="U82">
        <v>1.1499999999999999</v>
      </c>
      <c r="V82">
        <v>0</v>
      </c>
      <c r="W82">
        <v>1.53</v>
      </c>
      <c r="X82">
        <v>28.92</v>
      </c>
      <c r="Y82">
        <v>9.6300000000000008</v>
      </c>
      <c r="Z82">
        <v>9.64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11.88</v>
      </c>
      <c r="AH82">
        <v>33</v>
      </c>
      <c r="AI82">
        <v>33</v>
      </c>
      <c r="AJ82">
        <v>24.1</v>
      </c>
      <c r="AK82">
        <v>0</v>
      </c>
      <c r="AL82">
        <v>0</v>
      </c>
    </row>
    <row r="83" spans="1:38">
      <c r="A83" t="s">
        <v>125</v>
      </c>
      <c r="B83" s="34">
        <v>260.86</v>
      </c>
      <c r="C83" s="34">
        <v>86.95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111.47</v>
      </c>
      <c r="N83">
        <v>271.12</v>
      </c>
      <c r="O83">
        <v>100.97</v>
      </c>
      <c r="P83">
        <v>0.85</v>
      </c>
      <c r="Q83">
        <v>6.61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1.53</v>
      </c>
      <c r="X83">
        <v>57.01</v>
      </c>
      <c r="Y83">
        <v>19.010000000000002</v>
      </c>
      <c r="Z83">
        <v>19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14.55</v>
      </c>
      <c r="AH83">
        <v>41.67</v>
      </c>
      <c r="AI83">
        <v>41.67</v>
      </c>
      <c r="AJ83">
        <v>24.1</v>
      </c>
      <c r="AK83">
        <v>0</v>
      </c>
      <c r="AL83">
        <v>0</v>
      </c>
    </row>
    <row r="84" spans="1:38">
      <c r="A84" t="s">
        <v>126</v>
      </c>
      <c r="B84" s="34">
        <v>260.86</v>
      </c>
      <c r="C84" s="34">
        <v>86.95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111.47</v>
      </c>
      <c r="N84">
        <v>271.12</v>
      </c>
      <c r="O84">
        <v>100.97</v>
      </c>
      <c r="P84">
        <v>0.85</v>
      </c>
      <c r="Q84">
        <v>6.61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1.53</v>
      </c>
      <c r="X84">
        <v>57.02</v>
      </c>
      <c r="Y84">
        <v>19</v>
      </c>
      <c r="Z84">
        <v>19.010000000000002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</v>
      </c>
      <c r="AH84">
        <v>42.33</v>
      </c>
      <c r="AI84">
        <v>42.33</v>
      </c>
      <c r="AJ84">
        <v>24.1</v>
      </c>
      <c r="AK84">
        <v>0</v>
      </c>
      <c r="AL84">
        <v>0</v>
      </c>
    </row>
    <row r="85" spans="1:38">
      <c r="A85" t="s">
        <v>127</v>
      </c>
      <c r="B85" s="34">
        <v>260.86</v>
      </c>
      <c r="C85" s="34">
        <v>86.95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111.47</v>
      </c>
      <c r="N85">
        <v>271.12</v>
      </c>
      <c r="O85">
        <v>100.97</v>
      </c>
      <c r="P85">
        <v>0.85</v>
      </c>
      <c r="Q85">
        <v>6.61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1.53</v>
      </c>
      <c r="X85">
        <v>57.03</v>
      </c>
      <c r="Y85">
        <v>19</v>
      </c>
      <c r="Z85">
        <v>19.010000000000002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15.66</v>
      </c>
      <c r="AH85">
        <v>43.61</v>
      </c>
      <c r="AI85">
        <v>43.61</v>
      </c>
      <c r="AJ85">
        <v>24.1</v>
      </c>
      <c r="AK85">
        <v>0</v>
      </c>
      <c r="AL85">
        <v>0</v>
      </c>
    </row>
    <row r="86" spans="1:38">
      <c r="A86" t="s">
        <v>128</v>
      </c>
      <c r="B86" s="34">
        <v>260.86</v>
      </c>
      <c r="C86" s="34">
        <v>86.95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111.47</v>
      </c>
      <c r="N86">
        <v>271.12</v>
      </c>
      <c r="O86">
        <v>100.97</v>
      </c>
      <c r="P86">
        <v>0.85</v>
      </c>
      <c r="Q86">
        <v>6.61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1.53</v>
      </c>
      <c r="X86">
        <v>57.51</v>
      </c>
      <c r="Y86">
        <v>19.170000000000002</v>
      </c>
      <c r="Z86">
        <v>19.170000000000002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16.66</v>
      </c>
      <c r="AH86">
        <v>44.61</v>
      </c>
      <c r="AI86">
        <v>44.61</v>
      </c>
      <c r="AJ86">
        <v>24.1</v>
      </c>
      <c r="AK86">
        <v>0</v>
      </c>
      <c r="AL86">
        <v>0</v>
      </c>
    </row>
    <row r="87" spans="1:38">
      <c r="A87" t="s">
        <v>129</v>
      </c>
      <c r="B87" s="34">
        <v>260.86</v>
      </c>
      <c r="C87" s="34">
        <v>86.95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94.46</v>
      </c>
      <c r="N87">
        <v>271.12</v>
      </c>
      <c r="O87">
        <v>100.97</v>
      </c>
      <c r="P87">
        <v>0.85</v>
      </c>
      <c r="Q87">
        <v>6.61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1.48</v>
      </c>
      <c r="X87">
        <v>72.010000000000005</v>
      </c>
      <c r="Y87">
        <v>24.01</v>
      </c>
      <c r="Z87">
        <v>24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23.66</v>
      </c>
      <c r="AH87">
        <v>61.24</v>
      </c>
      <c r="AI87">
        <v>61.24</v>
      </c>
      <c r="AJ87">
        <v>24.1</v>
      </c>
      <c r="AK87">
        <v>0</v>
      </c>
      <c r="AL87">
        <v>0</v>
      </c>
    </row>
    <row r="88" spans="1:38">
      <c r="A88" t="s">
        <v>130</v>
      </c>
      <c r="B88" s="34">
        <v>260.86</v>
      </c>
      <c r="C88" s="34">
        <v>74.510000000000005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94.46</v>
      </c>
      <c r="N88">
        <v>271.12</v>
      </c>
      <c r="O88">
        <v>100.97</v>
      </c>
      <c r="P88">
        <v>0.85</v>
      </c>
      <c r="Q88">
        <v>6.61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1.48</v>
      </c>
      <c r="X88">
        <v>73.010000000000005</v>
      </c>
      <c r="Y88">
        <v>24.33</v>
      </c>
      <c r="Z88">
        <v>24.34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24.44</v>
      </c>
      <c r="AH88">
        <v>61.27</v>
      </c>
      <c r="AI88">
        <v>61.27</v>
      </c>
      <c r="AJ88">
        <v>24.1</v>
      </c>
      <c r="AK88">
        <v>0</v>
      </c>
      <c r="AL88">
        <v>0</v>
      </c>
    </row>
    <row r="89" spans="1:38">
      <c r="A89" t="s">
        <v>131</v>
      </c>
      <c r="B89" s="34">
        <v>260.86</v>
      </c>
      <c r="C89" s="34">
        <v>74.510000000000005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66.12</v>
      </c>
      <c r="N89">
        <v>271.12</v>
      </c>
      <c r="O89">
        <v>100.97</v>
      </c>
      <c r="P89">
        <v>0.85</v>
      </c>
      <c r="Q89">
        <v>6.61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1.48</v>
      </c>
      <c r="X89">
        <v>79.510000000000005</v>
      </c>
      <c r="Y89">
        <v>26.51</v>
      </c>
      <c r="Z89">
        <v>26.5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29.46</v>
      </c>
      <c r="AH89">
        <v>61.04</v>
      </c>
      <c r="AI89">
        <v>61.04</v>
      </c>
      <c r="AJ89">
        <v>24.1</v>
      </c>
      <c r="AK89">
        <v>0</v>
      </c>
      <c r="AL89">
        <v>0</v>
      </c>
    </row>
    <row r="90" spans="1:38">
      <c r="A90" t="s">
        <v>132</v>
      </c>
      <c r="B90" s="34">
        <v>260.86</v>
      </c>
      <c r="C90" s="34">
        <v>74.510000000000005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66.12</v>
      </c>
      <c r="N90">
        <v>271.12</v>
      </c>
      <c r="O90">
        <v>100.97</v>
      </c>
      <c r="P90">
        <v>0.85</v>
      </c>
      <c r="Q90">
        <v>6.61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1.48</v>
      </c>
      <c r="X90">
        <v>79.86</v>
      </c>
      <c r="Y90">
        <v>26.62</v>
      </c>
      <c r="Z90">
        <v>26.62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29.49</v>
      </c>
      <c r="AH90">
        <v>61.63</v>
      </c>
      <c r="AI90">
        <v>61.63</v>
      </c>
      <c r="AJ90">
        <v>24.1</v>
      </c>
      <c r="AK90">
        <v>0</v>
      </c>
      <c r="AL90">
        <v>0</v>
      </c>
    </row>
    <row r="91" spans="1:38">
      <c r="A91" t="s">
        <v>133</v>
      </c>
      <c r="B91" s="34">
        <v>260.86</v>
      </c>
      <c r="C91" s="34">
        <v>55.55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66.12</v>
      </c>
      <c r="N91">
        <v>271.12</v>
      </c>
      <c r="O91">
        <v>100.97</v>
      </c>
      <c r="P91">
        <v>0.77</v>
      </c>
      <c r="Q91">
        <v>6.61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1.48</v>
      </c>
      <c r="X91">
        <v>92.99</v>
      </c>
      <c r="Y91">
        <v>31</v>
      </c>
      <c r="Z91">
        <v>30.99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29.86</v>
      </c>
      <c r="AH91">
        <v>69.430000000000007</v>
      </c>
      <c r="AI91">
        <v>69.430000000000007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260.86</v>
      </c>
      <c r="C92" s="34">
        <v>55.55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66.12</v>
      </c>
      <c r="N92">
        <v>271.12</v>
      </c>
      <c r="O92">
        <v>72.3</v>
      </c>
      <c r="P92">
        <v>0.77</v>
      </c>
      <c r="Q92">
        <v>6.61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1.48</v>
      </c>
      <c r="X92">
        <v>93.01</v>
      </c>
      <c r="Y92">
        <v>31.01</v>
      </c>
      <c r="Z92">
        <v>31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30.04</v>
      </c>
      <c r="AH92">
        <v>69.430000000000007</v>
      </c>
      <c r="AI92">
        <v>69.430000000000007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226.46</v>
      </c>
      <c r="C93" s="34">
        <v>55.55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66.12</v>
      </c>
      <c r="N93">
        <v>231.36</v>
      </c>
      <c r="O93">
        <v>48.2</v>
      </c>
      <c r="P93">
        <v>0.77</v>
      </c>
      <c r="Q93">
        <v>6.61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1.48</v>
      </c>
      <c r="X93">
        <v>93.19</v>
      </c>
      <c r="Y93">
        <v>31.08</v>
      </c>
      <c r="Z93">
        <v>31.06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30.34</v>
      </c>
      <c r="AH93">
        <v>69.430000000000007</v>
      </c>
      <c r="AI93">
        <v>69.430000000000007</v>
      </c>
      <c r="AJ93">
        <v>23.14</v>
      </c>
      <c r="AK93">
        <v>0</v>
      </c>
      <c r="AL93">
        <v>0</v>
      </c>
    </row>
    <row r="94" spans="1:38">
      <c r="A94" t="s">
        <v>136</v>
      </c>
      <c r="B94" s="34">
        <v>226.46</v>
      </c>
      <c r="C94" s="34">
        <v>55.55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66.12</v>
      </c>
      <c r="N94">
        <v>192.8</v>
      </c>
      <c r="O94">
        <v>48.2</v>
      </c>
      <c r="P94">
        <v>0.77</v>
      </c>
      <c r="Q94">
        <v>6.61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1.48</v>
      </c>
      <c r="X94">
        <v>93.31</v>
      </c>
      <c r="Y94">
        <v>31.1</v>
      </c>
      <c r="Z94">
        <v>31.1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30.88</v>
      </c>
      <c r="AH94">
        <v>69.430000000000007</v>
      </c>
      <c r="AI94">
        <v>69.430000000000007</v>
      </c>
      <c r="AJ94">
        <v>23.14</v>
      </c>
      <c r="AK94">
        <v>0</v>
      </c>
      <c r="AL94">
        <v>0</v>
      </c>
    </row>
    <row r="95" spans="1:38">
      <c r="A95" t="s">
        <v>137</v>
      </c>
      <c r="B95" s="34">
        <v>226.46</v>
      </c>
      <c r="C95" s="34">
        <v>55.55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66.12</v>
      </c>
      <c r="N95">
        <v>149.11000000000001</v>
      </c>
      <c r="O95">
        <v>48.2</v>
      </c>
      <c r="P95">
        <v>0.77</v>
      </c>
      <c r="Q95">
        <v>6.61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1.48</v>
      </c>
      <c r="X95">
        <v>93.44</v>
      </c>
      <c r="Y95">
        <v>31.15</v>
      </c>
      <c r="Z95">
        <v>31.15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31.12</v>
      </c>
      <c r="AH95">
        <v>69.430000000000007</v>
      </c>
      <c r="AI95">
        <v>69.430000000000007</v>
      </c>
      <c r="AJ95">
        <v>23.14</v>
      </c>
      <c r="AK95">
        <v>0</v>
      </c>
      <c r="AL95">
        <v>0</v>
      </c>
    </row>
    <row r="96" spans="1:38">
      <c r="A96" t="s">
        <v>138</v>
      </c>
      <c r="B96" s="34">
        <v>139.78</v>
      </c>
      <c r="C96" s="34">
        <v>31.81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66.12</v>
      </c>
      <c r="N96">
        <v>149.11000000000001</v>
      </c>
      <c r="O96">
        <v>48.2</v>
      </c>
      <c r="P96">
        <v>0.77</v>
      </c>
      <c r="Q96">
        <v>6.61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1.48</v>
      </c>
      <c r="X96">
        <v>94.98</v>
      </c>
      <c r="Y96">
        <v>31.67</v>
      </c>
      <c r="Z96">
        <v>31.66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31.88</v>
      </c>
      <c r="AH96">
        <v>69.430000000000007</v>
      </c>
      <c r="AI96">
        <v>69.430000000000007</v>
      </c>
      <c r="AJ96">
        <v>23.14</v>
      </c>
      <c r="AK96">
        <v>0</v>
      </c>
      <c r="AL96">
        <v>0</v>
      </c>
    </row>
    <row r="97" spans="1:50">
      <c r="A97" t="s">
        <v>139</v>
      </c>
      <c r="B97" s="34">
        <v>110.86</v>
      </c>
      <c r="C97" s="34">
        <v>31.81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66.12</v>
      </c>
      <c r="N97">
        <v>149.11000000000001</v>
      </c>
      <c r="O97">
        <v>48.2</v>
      </c>
      <c r="P97">
        <v>0.77</v>
      </c>
      <c r="Q97">
        <v>6.61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1.48</v>
      </c>
      <c r="X97">
        <v>95.36</v>
      </c>
      <c r="Y97">
        <v>31.77</v>
      </c>
      <c r="Z97">
        <v>31.79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31.51</v>
      </c>
      <c r="AH97">
        <v>69.150000000000006</v>
      </c>
      <c r="AI97">
        <v>69.150000000000006</v>
      </c>
      <c r="AJ97">
        <v>23.14</v>
      </c>
      <c r="AK97">
        <v>0</v>
      </c>
      <c r="AL97">
        <v>0</v>
      </c>
    </row>
    <row r="98" spans="1:50">
      <c r="A98" t="s">
        <v>140</v>
      </c>
      <c r="B98" s="34">
        <v>110.86</v>
      </c>
      <c r="C98" s="34">
        <v>31.81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66.12</v>
      </c>
      <c r="N98">
        <v>149.11000000000001</v>
      </c>
      <c r="O98">
        <v>48.2</v>
      </c>
      <c r="P98">
        <v>0.77</v>
      </c>
      <c r="Q98">
        <v>6.61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1.48</v>
      </c>
      <c r="X98">
        <v>94.59</v>
      </c>
      <c r="Y98">
        <v>31.53</v>
      </c>
      <c r="Z98">
        <v>31.53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30.75</v>
      </c>
      <c r="AH98">
        <v>67.98</v>
      </c>
      <c r="AI98">
        <v>67.98</v>
      </c>
      <c r="AJ98">
        <v>23.14</v>
      </c>
      <c r="AK98">
        <v>0</v>
      </c>
      <c r="AL98">
        <v>0</v>
      </c>
    </row>
    <row r="99" spans="1:50">
      <c r="A99" t="s">
        <v>141</v>
      </c>
      <c r="B99" s="34">
        <f>SUM(B3:B98)/4000</f>
        <v>5.3223800000000043</v>
      </c>
      <c r="C99" s="34">
        <f t="shared" ref="C99:P99" si="2">SUM(C3:C98)/4000</f>
        <v>1.6918349999999986</v>
      </c>
      <c r="D99" s="93">
        <f t="shared" ref="D99" si="3">SUM(D3:D98)/4000</f>
        <v>0.79834500000000008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9.3282500000000004E-2</v>
      </c>
      <c r="K99" s="37">
        <f t="shared" si="2"/>
        <v>9.3282500000000004E-2</v>
      </c>
      <c r="L99" s="37">
        <f t="shared" si="2"/>
        <v>9.5622499999999971E-2</v>
      </c>
      <c r="M99">
        <f t="shared" si="2"/>
        <v>2.3416774999999999</v>
      </c>
      <c r="N99">
        <f t="shared" si="2"/>
        <v>5.6547750000000017</v>
      </c>
      <c r="O99">
        <f t="shared" si="2"/>
        <v>2.0328700000000013</v>
      </c>
      <c r="P99">
        <f t="shared" si="2"/>
        <v>1.8899999999999983E-2</v>
      </c>
      <c r="Q99">
        <f t="shared" ref="Q99:AF99" si="5">SUM(Q3:Q98)/4000</f>
        <v>0.1724725</v>
      </c>
      <c r="R99" s="93">
        <f t="shared" si="5"/>
        <v>0.26073250000000009</v>
      </c>
      <c r="S99" s="93">
        <f t="shared" si="5"/>
        <v>0.27691750000000009</v>
      </c>
      <c r="T99" s="93">
        <f t="shared" si="5"/>
        <v>0.26069500000000012</v>
      </c>
      <c r="U99">
        <f t="shared" si="5"/>
        <v>2.4999999999999981E-2</v>
      </c>
      <c r="V99">
        <f t="shared" si="5"/>
        <v>0.33419022300000006</v>
      </c>
      <c r="W99">
        <f t="shared" si="5"/>
        <v>3.6239999999999946E-2</v>
      </c>
      <c r="X99">
        <f t="shared" si="5"/>
        <v>0.99014250000000104</v>
      </c>
      <c r="Y99">
        <f t="shared" si="5"/>
        <v>0.33003749999999987</v>
      </c>
      <c r="Z99">
        <f t="shared" si="5"/>
        <v>0.33005249999999986</v>
      </c>
      <c r="AA99">
        <f t="shared" si="5"/>
        <v>1.6167725000000002</v>
      </c>
      <c r="AB99">
        <f t="shared" si="5"/>
        <v>0.32335249999999999</v>
      </c>
      <c r="AC99">
        <f t="shared" si="5"/>
        <v>0.54298000000000002</v>
      </c>
      <c r="AD99">
        <f t="shared" si="5"/>
        <v>0.289935</v>
      </c>
      <c r="AE99">
        <f t="shared" si="5"/>
        <v>0.34025</v>
      </c>
      <c r="AF99">
        <f t="shared" si="5"/>
        <v>0.17125000000000001</v>
      </c>
      <c r="AG99">
        <f t="shared" ref="AG99:AM99" si="6">SUM(AG3:AG98)/4000</f>
        <v>0.28206249999999988</v>
      </c>
      <c r="AH99">
        <f t="shared" si="6"/>
        <v>0.68332249999999961</v>
      </c>
      <c r="AI99">
        <f t="shared" si="6"/>
        <v>0.68332249999999961</v>
      </c>
      <c r="AJ99">
        <f t="shared" si="6"/>
        <v>0.37500499999999976</v>
      </c>
      <c r="AK99">
        <f t="shared" si="6"/>
        <v>0.67405000000000004</v>
      </c>
      <c r="AL99">
        <f t="shared" si="6"/>
        <v>0.29370000000000007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269.91692311199773</v>
      </c>
      <c r="L3">
        <v>4.8200279331227724</v>
      </c>
      <c r="M3">
        <v>28.919731048637093</v>
      </c>
      <c r="N3">
        <v>25.001686281398211</v>
      </c>
      <c r="O3">
        <v>70.652170290244101</v>
      </c>
      <c r="P3">
        <v>11.570378677766536</v>
      </c>
      <c r="Q3">
        <v>2.89</v>
      </c>
      <c r="R3">
        <v>9.6355576036866371</v>
      </c>
      <c r="S3">
        <v>4.8191668107173724</v>
      </c>
      <c r="T3">
        <v>0</v>
      </c>
      <c r="U3">
        <v>49.061854063369204</v>
      </c>
      <c r="V3">
        <v>3.8499454051565376</v>
      </c>
      <c r="W3">
        <v>7.7104198893171807</v>
      </c>
      <c r="X3">
        <v>30.000013661934101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5.9300460000000008</v>
      </c>
      <c r="AG3">
        <v>14.273708928000001</v>
      </c>
      <c r="AH3">
        <v>0</v>
      </c>
      <c r="AI3">
        <v>0</v>
      </c>
      <c r="AJ3">
        <v>0</v>
      </c>
      <c r="AK3">
        <v>23.212811432151305</v>
      </c>
      <c r="AL3">
        <v>1.6713832</v>
      </c>
      <c r="AM3">
        <v>0</v>
      </c>
      <c r="AN3">
        <v>0</v>
      </c>
      <c r="AO3">
        <v>0</v>
      </c>
      <c r="AP3">
        <v>0.32540761640430815</v>
      </c>
      <c r="AQ3">
        <v>0</v>
      </c>
      <c r="AR3">
        <v>0.9348871999999997</v>
      </c>
      <c r="AS3">
        <v>7.062187002973535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572.25830615687676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269.91692311199773</v>
      </c>
      <c r="L4">
        <v>4.8200279331227724</v>
      </c>
      <c r="M4">
        <v>28.919731048637093</v>
      </c>
      <c r="N4">
        <v>25.001686281398211</v>
      </c>
      <c r="O4">
        <v>70.652170290244101</v>
      </c>
      <c r="P4">
        <v>11.570378677766536</v>
      </c>
      <c r="Q4">
        <v>2.89</v>
      </c>
      <c r="R4">
        <v>9.6355576036866371</v>
      </c>
      <c r="S4">
        <v>4.8191668107173724</v>
      </c>
      <c r="T4">
        <v>0</v>
      </c>
      <c r="U4">
        <v>49.061854063369204</v>
      </c>
      <c r="V4">
        <v>3.8499454051565376</v>
      </c>
      <c r="W4">
        <v>7.7104198893171807</v>
      </c>
      <c r="X4">
        <v>28.921022912654944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5.9300460000000008</v>
      </c>
      <c r="AG4">
        <v>14.273708928000001</v>
      </c>
      <c r="AH4">
        <v>0</v>
      </c>
      <c r="AI4">
        <v>0</v>
      </c>
      <c r="AJ4">
        <v>0</v>
      </c>
      <c r="AK4">
        <v>23.212811432151305</v>
      </c>
      <c r="AL4">
        <v>1.6713832</v>
      </c>
      <c r="AM4">
        <v>0</v>
      </c>
      <c r="AN4">
        <v>0</v>
      </c>
      <c r="AO4">
        <v>0</v>
      </c>
      <c r="AP4">
        <v>0.32540761640430815</v>
      </c>
      <c r="AQ4">
        <v>0</v>
      </c>
      <c r="AR4">
        <v>0.9348871999999997</v>
      </c>
      <c r="AS4">
        <v>7.062187002973535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571.17931540759753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269.91692311199773</v>
      </c>
      <c r="L5">
        <v>4.8200279331227724</v>
      </c>
      <c r="M5">
        <v>28.919731048637093</v>
      </c>
      <c r="N5">
        <v>25.001686281398211</v>
      </c>
      <c r="O5">
        <v>70.652170290244101</v>
      </c>
      <c r="P5">
        <v>11.570378677766536</v>
      </c>
      <c r="Q5">
        <v>2.89</v>
      </c>
      <c r="R5">
        <v>9.6355576036866371</v>
      </c>
      <c r="S5">
        <v>4.8191668107173724</v>
      </c>
      <c r="T5">
        <v>0</v>
      </c>
      <c r="U5">
        <v>49.061854063369204</v>
      </c>
      <c r="V5">
        <v>3.8499454051565376</v>
      </c>
      <c r="W5">
        <v>7.7104198893171807</v>
      </c>
      <c r="X5">
        <v>28.921022912654944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5.9300460000000008</v>
      </c>
      <c r="AG5">
        <v>14.273708928000001</v>
      </c>
      <c r="AH5">
        <v>0</v>
      </c>
      <c r="AI5">
        <v>0</v>
      </c>
      <c r="AJ5">
        <v>0</v>
      </c>
      <c r="AK5">
        <v>23.212811432151305</v>
      </c>
      <c r="AL5">
        <v>1.6713832</v>
      </c>
      <c r="AM5">
        <v>0</v>
      </c>
      <c r="AN5">
        <v>0</v>
      </c>
      <c r="AO5">
        <v>0</v>
      </c>
      <c r="AP5">
        <v>3.1998434644573321</v>
      </c>
      <c r="AQ5">
        <v>0</v>
      </c>
      <c r="AR5">
        <v>0.9348871999999997</v>
      </c>
      <c r="AS5">
        <v>7.062187002973535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574.05375125565058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269.91692311199773</v>
      </c>
      <c r="L6">
        <v>4.8200279331227724</v>
      </c>
      <c r="M6">
        <v>28.919731048637093</v>
      </c>
      <c r="N6">
        <v>25.001686281398211</v>
      </c>
      <c r="O6">
        <v>70.652170290244101</v>
      </c>
      <c r="P6">
        <v>11.570378677766536</v>
      </c>
      <c r="Q6">
        <v>2.89</v>
      </c>
      <c r="R6">
        <v>9.6355576036866371</v>
      </c>
      <c r="S6">
        <v>4.8191668107173724</v>
      </c>
      <c r="T6">
        <v>0</v>
      </c>
      <c r="U6">
        <v>49.061854063369204</v>
      </c>
      <c r="V6">
        <v>3.8526643598615915</v>
      </c>
      <c r="W6">
        <v>7.7104198893171807</v>
      </c>
      <c r="X6">
        <v>28.921022912654944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5.9300460000000008</v>
      </c>
      <c r="AG6">
        <v>14.273708928000001</v>
      </c>
      <c r="AH6">
        <v>0</v>
      </c>
      <c r="AI6">
        <v>0</v>
      </c>
      <c r="AJ6">
        <v>0</v>
      </c>
      <c r="AK6">
        <v>23.212811432151305</v>
      </c>
      <c r="AL6">
        <v>1.6713832</v>
      </c>
      <c r="AM6">
        <v>0</v>
      </c>
      <c r="AN6">
        <v>0</v>
      </c>
      <c r="AO6">
        <v>0</v>
      </c>
      <c r="AP6">
        <v>3.1998434644573321</v>
      </c>
      <c r="AQ6">
        <v>0</v>
      </c>
      <c r="AR6">
        <v>0.9348871999999997</v>
      </c>
      <c r="AS6">
        <v>7.062187002973535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574.05647021035566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269.91692311199773</v>
      </c>
      <c r="L7">
        <v>4.8200279331227724</v>
      </c>
      <c r="M7">
        <v>61.47861359792536</v>
      </c>
      <c r="N7">
        <v>25.001686281398211</v>
      </c>
      <c r="O7">
        <v>70.652170290244101</v>
      </c>
      <c r="P7">
        <v>23.92927856198893</v>
      </c>
      <c r="Q7">
        <v>2.89</v>
      </c>
      <c r="R7">
        <v>9.6355576036866371</v>
      </c>
      <c r="S7">
        <v>4.8191668107173724</v>
      </c>
      <c r="T7">
        <v>0</v>
      </c>
      <c r="U7">
        <v>49.061854063369204</v>
      </c>
      <c r="V7">
        <v>3.8526643598615915</v>
      </c>
      <c r="W7">
        <v>7.7104198893171807</v>
      </c>
      <c r="X7">
        <v>28.921022912654944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5.9300460000000008</v>
      </c>
      <c r="AG7">
        <v>14.273708928000001</v>
      </c>
      <c r="AH7">
        <v>0</v>
      </c>
      <c r="AI7">
        <v>0</v>
      </c>
      <c r="AJ7">
        <v>0</v>
      </c>
      <c r="AK7">
        <v>23.212811432151305</v>
      </c>
      <c r="AL7">
        <v>1.6713832</v>
      </c>
      <c r="AM7">
        <v>0</v>
      </c>
      <c r="AN7">
        <v>0</v>
      </c>
      <c r="AO7">
        <v>0</v>
      </c>
      <c r="AP7">
        <v>3.1998434644573321</v>
      </c>
      <c r="AQ7">
        <v>0</v>
      </c>
      <c r="AR7">
        <v>0.9348871999999997</v>
      </c>
      <c r="AS7">
        <v>7.062187002973535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618.97425264386641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269.91692311199773</v>
      </c>
      <c r="L8">
        <v>4.8200279331227724</v>
      </c>
      <c r="M8">
        <v>61.47861359792536</v>
      </c>
      <c r="N8">
        <v>25.001686281398211</v>
      </c>
      <c r="O8">
        <v>70.652170290244101</v>
      </c>
      <c r="P8">
        <v>23.92927856198893</v>
      </c>
      <c r="Q8">
        <v>2.89</v>
      </c>
      <c r="R8">
        <v>9.6355576036866371</v>
      </c>
      <c r="S8">
        <v>4.8191668107173724</v>
      </c>
      <c r="T8">
        <v>0</v>
      </c>
      <c r="U8">
        <v>49.061854063369204</v>
      </c>
      <c r="V8">
        <v>3.8526643598615915</v>
      </c>
      <c r="W8">
        <v>7.7104198893171807</v>
      </c>
      <c r="X8">
        <v>28.921022912654944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5.9300460000000008</v>
      </c>
      <c r="AG8">
        <v>14.273708928000001</v>
      </c>
      <c r="AH8">
        <v>0</v>
      </c>
      <c r="AI8">
        <v>0</v>
      </c>
      <c r="AJ8">
        <v>0</v>
      </c>
      <c r="AK8">
        <v>23.212811432151305</v>
      </c>
      <c r="AL8">
        <v>1.6713832</v>
      </c>
      <c r="AM8">
        <v>0</v>
      </c>
      <c r="AN8">
        <v>0</v>
      </c>
      <c r="AO8">
        <v>0</v>
      </c>
      <c r="AP8">
        <v>3.1998434644573321</v>
      </c>
      <c r="AQ8">
        <v>0</v>
      </c>
      <c r="AR8">
        <v>0.9348871999999997</v>
      </c>
      <c r="AS8">
        <v>7.062187002973535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618.97425264386641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269.91692311199773</v>
      </c>
      <c r="L9">
        <v>4.8200279331227724</v>
      </c>
      <c r="M9">
        <v>61.47861359792536</v>
      </c>
      <c r="N9">
        <v>25.001686281398211</v>
      </c>
      <c r="O9">
        <v>70.652170290244101</v>
      </c>
      <c r="P9">
        <v>23.92927856198893</v>
      </c>
      <c r="Q9">
        <v>2.89</v>
      </c>
      <c r="R9">
        <v>9.6355576036866371</v>
      </c>
      <c r="S9">
        <v>4.8191668107173724</v>
      </c>
      <c r="T9">
        <v>0</v>
      </c>
      <c r="U9">
        <v>49.061854063369204</v>
      </c>
      <c r="V9">
        <v>3.8526643598615915</v>
      </c>
      <c r="W9">
        <v>7.7104198893171807</v>
      </c>
      <c r="X9">
        <v>28.921022912654944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5.9300460000000008</v>
      </c>
      <c r="AG9">
        <v>14.273708928000001</v>
      </c>
      <c r="AH9">
        <v>0</v>
      </c>
      <c r="AI9">
        <v>0</v>
      </c>
      <c r="AJ9">
        <v>0</v>
      </c>
      <c r="AK9">
        <v>23.212811432151305</v>
      </c>
      <c r="AL9">
        <v>1.6713832</v>
      </c>
      <c r="AM9">
        <v>0</v>
      </c>
      <c r="AN9">
        <v>0</v>
      </c>
      <c r="AO9">
        <v>0</v>
      </c>
      <c r="AP9">
        <v>3.1998434644573321</v>
      </c>
      <c r="AQ9">
        <v>0</v>
      </c>
      <c r="AR9">
        <v>0.9348871999999997</v>
      </c>
      <c r="AS9">
        <v>2.8476560000000002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614.75972164089285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269.91692311199773</v>
      </c>
      <c r="L10">
        <v>4.8200279331227724</v>
      </c>
      <c r="M10">
        <v>61.47861359792536</v>
      </c>
      <c r="N10">
        <v>25.001686281398211</v>
      </c>
      <c r="O10">
        <v>70.652170290244101</v>
      </c>
      <c r="P10">
        <v>23.92927856198893</v>
      </c>
      <c r="Q10">
        <v>2.89</v>
      </c>
      <c r="R10">
        <v>9.6355576036866371</v>
      </c>
      <c r="S10">
        <v>4.8191668107173724</v>
      </c>
      <c r="T10">
        <v>0</v>
      </c>
      <c r="U10">
        <v>49.061854063369204</v>
      </c>
      <c r="V10">
        <v>3.8526643598615915</v>
      </c>
      <c r="W10">
        <v>7.7104198893171807</v>
      </c>
      <c r="X10">
        <v>28.921022912654944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5.9300460000000008</v>
      </c>
      <c r="AG10">
        <v>14.273708928000001</v>
      </c>
      <c r="AH10">
        <v>0</v>
      </c>
      <c r="AI10">
        <v>0</v>
      </c>
      <c r="AJ10">
        <v>0</v>
      </c>
      <c r="AK10">
        <v>23.212811432151305</v>
      </c>
      <c r="AL10">
        <v>1.6713832</v>
      </c>
      <c r="AM10">
        <v>0</v>
      </c>
      <c r="AN10">
        <v>0</v>
      </c>
      <c r="AO10">
        <v>0</v>
      </c>
      <c r="AP10">
        <v>3.1998434644573321</v>
      </c>
      <c r="AQ10">
        <v>0</v>
      </c>
      <c r="AR10">
        <v>0.9348871999999997</v>
      </c>
      <c r="AS10">
        <v>1.9933592878382398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613.90542492873101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269.91692311199773</v>
      </c>
      <c r="L11">
        <v>4.8200279331227724</v>
      </c>
      <c r="M11">
        <v>61.47861359792536</v>
      </c>
      <c r="N11">
        <v>25.001686281398211</v>
      </c>
      <c r="O11">
        <v>70.652170290244101</v>
      </c>
      <c r="P11">
        <v>23.92927856198893</v>
      </c>
      <c r="Q11">
        <v>2.89</v>
      </c>
      <c r="R11">
        <v>9.6355576036866371</v>
      </c>
      <c r="S11">
        <v>4.8191668107173724</v>
      </c>
      <c r="T11">
        <v>0</v>
      </c>
      <c r="U11">
        <v>49.061854063369204</v>
      </c>
      <c r="V11">
        <v>3.8526643598615915</v>
      </c>
      <c r="W11">
        <v>7.7104198893171807</v>
      </c>
      <c r="X11">
        <v>28.921022912654944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5.9300460000000008</v>
      </c>
      <c r="AG11">
        <v>14.273708928000001</v>
      </c>
      <c r="AH11">
        <v>0</v>
      </c>
      <c r="AI11">
        <v>0</v>
      </c>
      <c r="AJ11">
        <v>0</v>
      </c>
      <c r="AK11">
        <v>0</v>
      </c>
      <c r="AL11">
        <v>1.6713832</v>
      </c>
      <c r="AM11">
        <v>0</v>
      </c>
      <c r="AN11">
        <v>0</v>
      </c>
      <c r="AO11">
        <v>0</v>
      </c>
      <c r="AP11">
        <v>0.32540761640430815</v>
      </c>
      <c r="AQ11">
        <v>0</v>
      </c>
      <c r="AR11">
        <v>0.9348871999999997</v>
      </c>
      <c r="AS11">
        <v>1.9933592878382398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587.81817764852667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269.91692311199773</v>
      </c>
      <c r="L12">
        <v>4.8200279331227724</v>
      </c>
      <c r="M12">
        <v>61.47861359792536</v>
      </c>
      <c r="N12">
        <v>25.001686281398211</v>
      </c>
      <c r="O12">
        <v>70.652170290244101</v>
      </c>
      <c r="P12">
        <v>23.92927856198893</v>
      </c>
      <c r="Q12">
        <v>2.89</v>
      </c>
      <c r="R12">
        <v>9.6355576036866371</v>
      </c>
      <c r="S12">
        <v>4.8191668107173724</v>
      </c>
      <c r="T12">
        <v>0</v>
      </c>
      <c r="U12">
        <v>49.061854063369204</v>
      </c>
      <c r="V12">
        <v>3.8526643598615915</v>
      </c>
      <c r="W12">
        <v>7.7104198893171807</v>
      </c>
      <c r="X12">
        <v>28.921022912654944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5.9300460000000008</v>
      </c>
      <c r="AG12">
        <v>14.273708928000001</v>
      </c>
      <c r="AH12">
        <v>0</v>
      </c>
      <c r="AI12">
        <v>0</v>
      </c>
      <c r="AJ12">
        <v>0</v>
      </c>
      <c r="AK12">
        <v>0</v>
      </c>
      <c r="AL12">
        <v>1.6713832</v>
      </c>
      <c r="AM12">
        <v>0</v>
      </c>
      <c r="AN12">
        <v>0</v>
      </c>
      <c r="AO12">
        <v>0</v>
      </c>
      <c r="AP12">
        <v>0.32540761640430815</v>
      </c>
      <c r="AQ12">
        <v>0</v>
      </c>
      <c r="AR12">
        <v>0.9348871999999997</v>
      </c>
      <c r="AS12">
        <v>1.9933592878382398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587.81817764852667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269.91692311199773</v>
      </c>
      <c r="L13">
        <v>4.8200279331227724</v>
      </c>
      <c r="M13">
        <v>61.47861359792536</v>
      </c>
      <c r="N13">
        <v>25.001686281398211</v>
      </c>
      <c r="O13">
        <v>70.652170290244101</v>
      </c>
      <c r="P13">
        <v>23.92927856198893</v>
      </c>
      <c r="Q13">
        <v>2.89</v>
      </c>
      <c r="R13">
        <v>9.6355576036866371</v>
      </c>
      <c r="S13">
        <v>4.8191668107173724</v>
      </c>
      <c r="T13">
        <v>0</v>
      </c>
      <c r="U13">
        <v>49.061854063369204</v>
      </c>
      <c r="V13">
        <v>3.8526643598615915</v>
      </c>
      <c r="W13">
        <v>7.7104198893171807</v>
      </c>
      <c r="X13">
        <v>28.921022912654944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5.9300460000000008</v>
      </c>
      <c r="AG13">
        <v>14.273708928000001</v>
      </c>
      <c r="AH13">
        <v>0</v>
      </c>
      <c r="AI13">
        <v>0</v>
      </c>
      <c r="AJ13">
        <v>0</v>
      </c>
      <c r="AK13">
        <v>0</v>
      </c>
      <c r="AL13">
        <v>1.6713832</v>
      </c>
      <c r="AM13">
        <v>0</v>
      </c>
      <c r="AN13">
        <v>0</v>
      </c>
      <c r="AO13">
        <v>0</v>
      </c>
      <c r="AP13">
        <v>0.32540761640430815</v>
      </c>
      <c r="AQ13">
        <v>0</v>
      </c>
      <c r="AR13">
        <v>0.9348871999999997</v>
      </c>
      <c r="AS13">
        <v>1.9933592878382398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587.81817764852667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269.91692311199773</v>
      </c>
      <c r="L14">
        <v>4.8200279331227724</v>
      </c>
      <c r="M14">
        <v>61.47861359792536</v>
      </c>
      <c r="N14">
        <v>25.001686281398211</v>
      </c>
      <c r="O14">
        <v>70.652170290244101</v>
      </c>
      <c r="P14">
        <v>23.92927856198893</v>
      </c>
      <c r="Q14">
        <v>2.89</v>
      </c>
      <c r="R14">
        <v>9.6355576036866371</v>
      </c>
      <c r="S14">
        <v>4.8191668107173724</v>
      </c>
      <c r="T14">
        <v>0</v>
      </c>
      <c r="U14">
        <v>49.061854063369204</v>
      </c>
      <c r="V14">
        <v>3.8526643598615915</v>
      </c>
      <c r="W14">
        <v>7.7104198893171807</v>
      </c>
      <c r="X14">
        <v>28.921022912654944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5.9300460000000008</v>
      </c>
      <c r="AG14">
        <v>14.273708928000001</v>
      </c>
      <c r="AH14">
        <v>0</v>
      </c>
      <c r="AI14">
        <v>0</v>
      </c>
      <c r="AJ14">
        <v>0</v>
      </c>
      <c r="AK14">
        <v>0</v>
      </c>
      <c r="AL14">
        <v>1.6713832</v>
      </c>
      <c r="AM14">
        <v>0</v>
      </c>
      <c r="AN14">
        <v>0</v>
      </c>
      <c r="AO14">
        <v>0</v>
      </c>
      <c r="AP14">
        <v>0.32540761640430815</v>
      </c>
      <c r="AQ14">
        <v>0</v>
      </c>
      <c r="AR14">
        <v>0.9348871999999997</v>
      </c>
      <c r="AS14">
        <v>1.9933592878382398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587.81817764852667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269.91692311199773</v>
      </c>
      <c r="L15">
        <v>4.8200279331227724</v>
      </c>
      <c r="M15">
        <v>61.47861359792536</v>
      </c>
      <c r="N15">
        <v>25.001686281398211</v>
      </c>
      <c r="O15">
        <v>70.652170290244101</v>
      </c>
      <c r="P15">
        <v>23.92927856198893</v>
      </c>
      <c r="Q15">
        <v>2.89</v>
      </c>
      <c r="R15">
        <v>9.6355576036866371</v>
      </c>
      <c r="S15">
        <v>4.8191668107173724</v>
      </c>
      <c r="T15">
        <v>0</v>
      </c>
      <c r="U15">
        <v>49.061854063369204</v>
      </c>
      <c r="V15">
        <v>3.8526643598615915</v>
      </c>
      <c r="W15">
        <v>7.7104198893171807</v>
      </c>
      <c r="X15">
        <v>28.921022912654944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5.9300460000000008</v>
      </c>
      <c r="AG15">
        <v>14.273708928000001</v>
      </c>
      <c r="AH15">
        <v>0</v>
      </c>
      <c r="AI15">
        <v>0</v>
      </c>
      <c r="AJ15">
        <v>0</v>
      </c>
      <c r="AK15">
        <v>0</v>
      </c>
      <c r="AL15">
        <v>1.6713832</v>
      </c>
      <c r="AM15">
        <v>0</v>
      </c>
      <c r="AN15">
        <v>0</v>
      </c>
      <c r="AO15">
        <v>0</v>
      </c>
      <c r="AP15">
        <v>0.32540761640430815</v>
      </c>
      <c r="AQ15">
        <v>0</v>
      </c>
      <c r="AR15">
        <v>11.218646399999995</v>
      </c>
      <c r="AS15">
        <v>1.9933592878382398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598.10193684852663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269.91692311199773</v>
      </c>
      <c r="L16">
        <v>4.8200279331227724</v>
      </c>
      <c r="M16">
        <v>61.47861359792536</v>
      </c>
      <c r="N16">
        <v>25.001686281398211</v>
      </c>
      <c r="O16">
        <v>70.652170290244101</v>
      </c>
      <c r="P16">
        <v>23.92927856198893</v>
      </c>
      <c r="Q16">
        <v>2.89</v>
      </c>
      <c r="R16">
        <v>9.6355576036866371</v>
      </c>
      <c r="S16">
        <v>4.8191668107173724</v>
      </c>
      <c r="T16">
        <v>0</v>
      </c>
      <c r="U16">
        <v>49.061854063369204</v>
      </c>
      <c r="V16">
        <v>3.8526643598615915</v>
      </c>
      <c r="W16">
        <v>7.7104198893171807</v>
      </c>
      <c r="X16">
        <v>28.921022912654944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5.9300460000000008</v>
      </c>
      <c r="AG16">
        <v>14.273708928000001</v>
      </c>
      <c r="AH16">
        <v>0</v>
      </c>
      <c r="AI16">
        <v>0</v>
      </c>
      <c r="AJ16">
        <v>0</v>
      </c>
      <c r="AK16">
        <v>0</v>
      </c>
      <c r="AL16">
        <v>9.192607599999997</v>
      </c>
      <c r="AM16">
        <v>0</v>
      </c>
      <c r="AN16">
        <v>0</v>
      </c>
      <c r="AO16">
        <v>0</v>
      </c>
      <c r="AP16">
        <v>0.32540761640430815</v>
      </c>
      <c r="AQ16">
        <v>0</v>
      </c>
      <c r="AR16">
        <v>11.218646399999995</v>
      </c>
      <c r="AS16">
        <v>1.9933592878382398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605.62316124852657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269.91692311199773</v>
      </c>
      <c r="L17">
        <v>4.8200279331227724</v>
      </c>
      <c r="M17">
        <v>61.47861359792536</v>
      </c>
      <c r="N17">
        <v>25.001686281398211</v>
      </c>
      <c r="O17">
        <v>70.652170290244101</v>
      </c>
      <c r="P17">
        <v>23.92927856198893</v>
      </c>
      <c r="Q17">
        <v>2.89</v>
      </c>
      <c r="R17">
        <v>9.6355576036866371</v>
      </c>
      <c r="S17">
        <v>4.8191668107173724</v>
      </c>
      <c r="T17">
        <v>0</v>
      </c>
      <c r="U17">
        <v>49.061854063369204</v>
      </c>
      <c r="V17">
        <v>3.8526643598615915</v>
      </c>
      <c r="W17">
        <v>7.7104198893171807</v>
      </c>
      <c r="X17">
        <v>28.921022912654944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5.9300460000000008</v>
      </c>
      <c r="AG17">
        <v>14.273708928000001</v>
      </c>
      <c r="AH17">
        <v>0</v>
      </c>
      <c r="AI17">
        <v>0</v>
      </c>
      <c r="AJ17">
        <v>0</v>
      </c>
      <c r="AK17">
        <v>0</v>
      </c>
      <c r="AL17">
        <v>48.052266999999993</v>
      </c>
      <c r="AM17">
        <v>0</v>
      </c>
      <c r="AN17">
        <v>0</v>
      </c>
      <c r="AO17">
        <v>0</v>
      </c>
      <c r="AP17">
        <v>0.32540761640430815</v>
      </c>
      <c r="AQ17">
        <v>0</v>
      </c>
      <c r="AR17">
        <v>1.1686089999999993</v>
      </c>
      <c r="AS17">
        <v>1.9933592878382398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634.43278324852656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269.91692311199773</v>
      </c>
      <c r="L18">
        <v>4.8200279331227724</v>
      </c>
      <c r="M18">
        <v>61.47861359792536</v>
      </c>
      <c r="N18">
        <v>25.001686281398211</v>
      </c>
      <c r="O18">
        <v>70.652170290244101</v>
      </c>
      <c r="P18">
        <v>23.92927856198893</v>
      </c>
      <c r="Q18">
        <v>2.89</v>
      </c>
      <c r="R18">
        <v>9.6355576036866371</v>
      </c>
      <c r="S18">
        <v>4.8191668107173724</v>
      </c>
      <c r="T18">
        <v>0</v>
      </c>
      <c r="U18">
        <v>49.061854063369204</v>
      </c>
      <c r="V18">
        <v>3.8526643598615915</v>
      </c>
      <c r="W18">
        <v>7.7104198893171807</v>
      </c>
      <c r="X18">
        <v>28.921022912654944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5.9300460000000008</v>
      </c>
      <c r="AG18">
        <v>14.273708928000001</v>
      </c>
      <c r="AH18">
        <v>0</v>
      </c>
      <c r="AI18">
        <v>0</v>
      </c>
      <c r="AJ18">
        <v>0</v>
      </c>
      <c r="AK18">
        <v>0</v>
      </c>
      <c r="AL18">
        <v>48.052266999999993</v>
      </c>
      <c r="AM18">
        <v>0</v>
      </c>
      <c r="AN18">
        <v>0</v>
      </c>
      <c r="AO18">
        <v>0</v>
      </c>
      <c r="AP18">
        <v>0.32540761640430815</v>
      </c>
      <c r="AQ18">
        <v>0</v>
      </c>
      <c r="AR18">
        <v>0.9348871999999997</v>
      </c>
      <c r="AS18">
        <v>1.9933592878382398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634.19906144852666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269.91692311199773</v>
      </c>
      <c r="L19">
        <v>4.8200279331227724</v>
      </c>
      <c r="M19">
        <v>61.47861359792536</v>
      </c>
      <c r="N19">
        <v>25.001686281398211</v>
      </c>
      <c r="O19">
        <v>70.652170290244101</v>
      </c>
      <c r="P19">
        <v>23.92927856198893</v>
      </c>
      <c r="Q19">
        <v>2.89</v>
      </c>
      <c r="R19">
        <v>9.6355576036866371</v>
      </c>
      <c r="S19">
        <v>4.8191668107173724</v>
      </c>
      <c r="T19">
        <v>0</v>
      </c>
      <c r="U19">
        <v>49.061854063369204</v>
      </c>
      <c r="V19">
        <v>3.8526643598615915</v>
      </c>
      <c r="W19">
        <v>7.7104198893171807</v>
      </c>
      <c r="X19">
        <v>28.921022912654944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5.9300460000000008</v>
      </c>
      <c r="AG19">
        <v>14.273708928000001</v>
      </c>
      <c r="AH19">
        <v>0</v>
      </c>
      <c r="AI19">
        <v>0</v>
      </c>
      <c r="AJ19">
        <v>0</v>
      </c>
      <c r="AK19">
        <v>0</v>
      </c>
      <c r="AL19">
        <v>48.052266999999993</v>
      </c>
      <c r="AM19">
        <v>0</v>
      </c>
      <c r="AN19">
        <v>0</v>
      </c>
      <c r="AO19">
        <v>0</v>
      </c>
      <c r="AP19">
        <v>0.32540761640430815</v>
      </c>
      <c r="AQ19">
        <v>0</v>
      </c>
      <c r="AR19">
        <v>0.9348871999999997</v>
      </c>
      <c r="AS19">
        <v>1.9933592878382398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634.19906144852666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269.91692311199773</v>
      </c>
      <c r="L20">
        <v>4.8200279331227724</v>
      </c>
      <c r="M20">
        <v>61.47861359792536</v>
      </c>
      <c r="N20">
        <v>25.001686281398211</v>
      </c>
      <c r="O20">
        <v>70.652170290244101</v>
      </c>
      <c r="P20">
        <v>23.92927856198893</v>
      </c>
      <c r="Q20">
        <v>2.89</v>
      </c>
      <c r="R20">
        <v>9.6355576036866371</v>
      </c>
      <c r="S20">
        <v>4.8191668107173724</v>
      </c>
      <c r="T20">
        <v>0</v>
      </c>
      <c r="U20">
        <v>49.061854063369204</v>
      </c>
      <c r="V20">
        <v>3.8526643598615915</v>
      </c>
      <c r="W20">
        <v>7.7104198893171807</v>
      </c>
      <c r="X20">
        <v>28.921022912654944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5.9300460000000008</v>
      </c>
      <c r="AG20">
        <v>14.273708928000001</v>
      </c>
      <c r="AH20">
        <v>0</v>
      </c>
      <c r="AI20">
        <v>0</v>
      </c>
      <c r="AJ20">
        <v>0</v>
      </c>
      <c r="AK20">
        <v>0</v>
      </c>
      <c r="AL20">
        <v>9.192607599999997</v>
      </c>
      <c r="AM20">
        <v>0</v>
      </c>
      <c r="AN20">
        <v>0</v>
      </c>
      <c r="AO20">
        <v>0</v>
      </c>
      <c r="AP20">
        <v>0.32540761640430815</v>
      </c>
      <c r="AQ20">
        <v>0</v>
      </c>
      <c r="AR20">
        <v>0.9348871999999997</v>
      </c>
      <c r="AS20">
        <v>1.9933592878382398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595.33940204852661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269.91692311199773</v>
      </c>
      <c r="L21">
        <v>4.8200279331227724</v>
      </c>
      <c r="M21">
        <v>61.47861359792536</v>
      </c>
      <c r="N21">
        <v>25.001686281398211</v>
      </c>
      <c r="O21">
        <v>70.652170290244101</v>
      </c>
      <c r="P21">
        <v>23.92927856198893</v>
      </c>
      <c r="Q21">
        <v>2.89</v>
      </c>
      <c r="R21">
        <v>9.6355576036866371</v>
      </c>
      <c r="S21">
        <v>4.8191668107173724</v>
      </c>
      <c r="T21">
        <v>0</v>
      </c>
      <c r="U21">
        <v>49.061854063369204</v>
      </c>
      <c r="V21">
        <v>3.8526643598615915</v>
      </c>
      <c r="W21">
        <v>7.7104198893171807</v>
      </c>
      <c r="X21">
        <v>28.921022912654944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5.9300460000000008</v>
      </c>
      <c r="AG21">
        <v>14.273708928000001</v>
      </c>
      <c r="AH21">
        <v>0</v>
      </c>
      <c r="AI21">
        <v>0</v>
      </c>
      <c r="AJ21">
        <v>0</v>
      </c>
      <c r="AK21">
        <v>0</v>
      </c>
      <c r="AL21">
        <v>1.6713832</v>
      </c>
      <c r="AM21">
        <v>0</v>
      </c>
      <c r="AN21">
        <v>0</v>
      </c>
      <c r="AO21">
        <v>0</v>
      </c>
      <c r="AP21">
        <v>0.10846935186412593</v>
      </c>
      <c r="AQ21">
        <v>10.398176360000001</v>
      </c>
      <c r="AR21">
        <v>0.9348871999999997</v>
      </c>
      <c r="AS21">
        <v>1.9933592878382398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597.99941574398645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269.91692311199773</v>
      </c>
      <c r="L22">
        <v>4.8200279331227724</v>
      </c>
      <c r="M22">
        <v>61.47861359792536</v>
      </c>
      <c r="N22">
        <v>25.001686281398211</v>
      </c>
      <c r="O22">
        <v>70.652170290244101</v>
      </c>
      <c r="P22">
        <v>23.92927856198893</v>
      </c>
      <c r="Q22">
        <v>2.89</v>
      </c>
      <c r="R22">
        <v>9.6355576036866371</v>
      </c>
      <c r="S22">
        <v>4.8191668107173724</v>
      </c>
      <c r="T22">
        <v>0</v>
      </c>
      <c r="U22">
        <v>49.061854063369204</v>
      </c>
      <c r="V22">
        <v>3.8526643598615915</v>
      </c>
      <c r="W22">
        <v>7.7104198893171807</v>
      </c>
      <c r="X22">
        <v>28.921022912654944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5.9300460000000008</v>
      </c>
      <c r="AG22">
        <v>14.273708928000001</v>
      </c>
      <c r="AH22">
        <v>0</v>
      </c>
      <c r="AI22">
        <v>0</v>
      </c>
      <c r="AJ22">
        <v>0</v>
      </c>
      <c r="AK22">
        <v>0</v>
      </c>
      <c r="AL22">
        <v>1.6713832</v>
      </c>
      <c r="AM22">
        <v>0</v>
      </c>
      <c r="AN22">
        <v>0</v>
      </c>
      <c r="AO22">
        <v>0</v>
      </c>
      <c r="AP22">
        <v>0.10846935186412593</v>
      </c>
      <c r="AQ22">
        <v>16.165585919999998</v>
      </c>
      <c r="AR22">
        <v>0.9348871999999997</v>
      </c>
      <c r="AS22">
        <v>1.9933592878382398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603.76682530398648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269.91692311199773</v>
      </c>
      <c r="L23">
        <v>4.8200279331227724</v>
      </c>
      <c r="M23">
        <v>61.47861359792536</v>
      </c>
      <c r="N23">
        <v>25.001686281398211</v>
      </c>
      <c r="O23">
        <v>70.652170290244101</v>
      </c>
      <c r="P23">
        <v>23.92927856198893</v>
      </c>
      <c r="Q23">
        <v>2.89</v>
      </c>
      <c r="R23">
        <v>9.5986245920941968</v>
      </c>
      <c r="S23">
        <v>4.8191668107173724</v>
      </c>
      <c r="T23">
        <v>0</v>
      </c>
      <c r="U23">
        <v>49.061854063369204</v>
      </c>
      <c r="V23">
        <v>3.8526643598615915</v>
      </c>
      <c r="W23">
        <v>7.7104198893171807</v>
      </c>
      <c r="X23">
        <v>28.921022912654944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5.9300460000000008</v>
      </c>
      <c r="AG23">
        <v>14.273708928000001</v>
      </c>
      <c r="AH23">
        <v>0</v>
      </c>
      <c r="AI23">
        <v>0</v>
      </c>
      <c r="AJ23">
        <v>0</v>
      </c>
      <c r="AK23">
        <v>0</v>
      </c>
      <c r="AL23">
        <v>1.6713832</v>
      </c>
      <c r="AM23">
        <v>0</v>
      </c>
      <c r="AN23">
        <v>0</v>
      </c>
      <c r="AO23">
        <v>0</v>
      </c>
      <c r="AP23">
        <v>0.10846935186412593</v>
      </c>
      <c r="AQ23">
        <v>20.796352720000002</v>
      </c>
      <c r="AR23">
        <v>0.9348871999999997</v>
      </c>
      <c r="AS23">
        <v>1.9933592878382398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608.36065909239403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269.91692311199773</v>
      </c>
      <c r="L24">
        <v>4.8200279331227724</v>
      </c>
      <c r="M24">
        <v>61.47861359792536</v>
      </c>
      <c r="N24">
        <v>25.001686281398211</v>
      </c>
      <c r="O24">
        <v>70.652170290244101</v>
      </c>
      <c r="P24">
        <v>23.92927856198893</v>
      </c>
      <c r="Q24">
        <v>2.89</v>
      </c>
      <c r="R24">
        <v>9.6381769581239531</v>
      </c>
      <c r="S24">
        <v>4.8191668107173724</v>
      </c>
      <c r="T24">
        <v>0</v>
      </c>
      <c r="U24">
        <v>49.061854063369204</v>
      </c>
      <c r="V24">
        <v>3.8526643598615915</v>
      </c>
      <c r="W24">
        <v>7.7104198893171807</v>
      </c>
      <c r="X24">
        <v>28.921022912654944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6.9770404719407644</v>
      </c>
      <c r="AF24">
        <v>5.9300460000000008</v>
      </c>
      <c r="AG24">
        <v>14.273708928000001</v>
      </c>
      <c r="AH24">
        <v>0</v>
      </c>
      <c r="AI24">
        <v>0</v>
      </c>
      <c r="AJ24">
        <v>0</v>
      </c>
      <c r="AK24">
        <v>0</v>
      </c>
      <c r="AL24">
        <v>1.6713832</v>
      </c>
      <c r="AM24">
        <v>0</v>
      </c>
      <c r="AN24">
        <v>0</v>
      </c>
      <c r="AO24">
        <v>0</v>
      </c>
      <c r="AP24">
        <v>0.10846935186412593</v>
      </c>
      <c r="AQ24">
        <v>20.796352720000002</v>
      </c>
      <c r="AR24">
        <v>0.9348871999999997</v>
      </c>
      <c r="AS24">
        <v>1.9933592878382398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615.37725193036454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269.91692311199773</v>
      </c>
      <c r="L25">
        <v>4.820053192076367</v>
      </c>
      <c r="M25">
        <v>61.47861359792536</v>
      </c>
      <c r="N25">
        <v>25.001686281398211</v>
      </c>
      <c r="O25">
        <v>70.652170290244101</v>
      </c>
      <c r="P25">
        <v>23.92927856198893</v>
      </c>
      <c r="Q25">
        <v>2.89</v>
      </c>
      <c r="R25">
        <v>9.6381769581239531</v>
      </c>
      <c r="S25">
        <v>4.8191668107173724</v>
      </c>
      <c r="T25">
        <v>0</v>
      </c>
      <c r="U25">
        <v>49.061854063369204</v>
      </c>
      <c r="V25">
        <v>2.890676933742331</v>
      </c>
      <c r="W25">
        <v>7.7104198893171807</v>
      </c>
      <c r="X25">
        <v>28.921022912654944</v>
      </c>
      <c r="Y25">
        <v>0</v>
      </c>
      <c r="Z25">
        <v>0.46570839999999991</v>
      </c>
      <c r="AA25">
        <v>0</v>
      </c>
      <c r="AB25">
        <v>0</v>
      </c>
      <c r="AC25">
        <v>0</v>
      </c>
      <c r="AD25">
        <v>0</v>
      </c>
      <c r="AE25">
        <v>13.954081383086518</v>
      </c>
      <c r="AF25">
        <v>5.9300460000000008</v>
      </c>
      <c r="AG25">
        <v>14.273708928000001</v>
      </c>
      <c r="AH25">
        <v>0</v>
      </c>
      <c r="AI25">
        <v>0</v>
      </c>
      <c r="AJ25">
        <v>0</v>
      </c>
      <c r="AK25">
        <v>0</v>
      </c>
      <c r="AL25">
        <v>1.6713832</v>
      </c>
      <c r="AM25">
        <v>0</v>
      </c>
      <c r="AN25">
        <v>0</v>
      </c>
      <c r="AO25">
        <v>0</v>
      </c>
      <c r="AP25">
        <v>0.10846935186412593</v>
      </c>
      <c r="AQ25">
        <v>31.194529079999999</v>
      </c>
      <c r="AR25">
        <v>0.9348871999999997</v>
      </c>
      <c r="AS25">
        <v>1.9933592878382398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632.25621543434477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269.91692311199773</v>
      </c>
      <c r="L26">
        <v>4.82</v>
      </c>
      <c r="M26">
        <v>61.47861359792536</v>
      </c>
      <c r="N26">
        <v>25.001686281398211</v>
      </c>
      <c r="O26">
        <v>70.652170290244101</v>
      </c>
      <c r="P26">
        <v>23.92927856198893</v>
      </c>
      <c r="Q26">
        <v>2.89</v>
      </c>
      <c r="R26">
        <v>9.6381769581239531</v>
      </c>
      <c r="S26">
        <v>4.8191668107173724</v>
      </c>
      <c r="T26">
        <v>0</v>
      </c>
      <c r="U26">
        <v>49.061854063369204</v>
      </c>
      <c r="V26">
        <v>3.8499454051565376</v>
      </c>
      <c r="W26">
        <v>7.7104198893171807</v>
      </c>
      <c r="X26">
        <v>28.921022912654944</v>
      </c>
      <c r="Y26">
        <v>0</v>
      </c>
      <c r="Z26">
        <v>0.46570839999999991</v>
      </c>
      <c r="AA26">
        <v>0</v>
      </c>
      <c r="AB26">
        <v>0</v>
      </c>
      <c r="AC26">
        <v>0</v>
      </c>
      <c r="AD26">
        <v>3.8682074548069649</v>
      </c>
      <c r="AE26">
        <v>13.954081383086518</v>
      </c>
      <c r="AF26">
        <v>5.9300460000000008</v>
      </c>
      <c r="AG26">
        <v>14.273708928000001</v>
      </c>
      <c r="AH26">
        <v>7.2170438399999988</v>
      </c>
      <c r="AI26">
        <v>0</v>
      </c>
      <c r="AJ26">
        <v>0</v>
      </c>
      <c r="AK26">
        <v>0</v>
      </c>
      <c r="AL26">
        <v>1.6713832</v>
      </c>
      <c r="AM26">
        <v>0</v>
      </c>
      <c r="AN26">
        <v>0</v>
      </c>
      <c r="AO26">
        <v>0</v>
      </c>
      <c r="AP26">
        <v>0.10846935186412593</v>
      </c>
      <c r="AQ26">
        <v>31.194529079999999</v>
      </c>
      <c r="AR26">
        <v>0.9348871999999997</v>
      </c>
      <c r="AS26">
        <v>1.9933592878382398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644.3006820084895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311.55984399874825</v>
      </c>
      <c r="L27">
        <v>8.6799337935242757</v>
      </c>
      <c r="M27">
        <v>61.47861359792536</v>
      </c>
      <c r="N27">
        <v>25.001686281398211</v>
      </c>
      <c r="O27">
        <v>70.652170290244101</v>
      </c>
      <c r="P27">
        <v>23.92927856198893</v>
      </c>
      <c r="Q27">
        <v>4.6117584004474272</v>
      </c>
      <c r="R27">
        <v>17.947389410325421</v>
      </c>
      <c r="S27">
        <v>11.170774170758927</v>
      </c>
      <c r="T27">
        <v>0</v>
      </c>
      <c r="U27">
        <v>49.061854063369204</v>
      </c>
      <c r="V27">
        <v>7.8413695856662926</v>
      </c>
      <c r="W27">
        <v>12.788570839340887</v>
      </c>
      <c r="X27">
        <v>45.368536564956436</v>
      </c>
      <c r="Y27">
        <v>0</v>
      </c>
      <c r="Z27">
        <v>0.46570839999999991</v>
      </c>
      <c r="AA27">
        <v>3.512334000000001</v>
      </c>
      <c r="AB27">
        <v>1.4108139999999998</v>
      </c>
      <c r="AC27">
        <v>0</v>
      </c>
      <c r="AD27">
        <v>7.736414470401213</v>
      </c>
      <c r="AE27">
        <v>13.954081383086518</v>
      </c>
      <c r="AF27">
        <v>5.9300460000000008</v>
      </c>
      <c r="AG27">
        <v>14.273708928000001</v>
      </c>
      <c r="AH27">
        <v>16.037875199999998</v>
      </c>
      <c r="AI27">
        <v>0</v>
      </c>
      <c r="AJ27">
        <v>0</v>
      </c>
      <c r="AK27">
        <v>0</v>
      </c>
      <c r="AL27">
        <v>1.6713832</v>
      </c>
      <c r="AM27">
        <v>0</v>
      </c>
      <c r="AN27">
        <v>0</v>
      </c>
      <c r="AO27">
        <v>0</v>
      </c>
      <c r="AP27">
        <v>0.10846935186412593</v>
      </c>
      <c r="AQ27">
        <v>31.194529079999999</v>
      </c>
      <c r="AR27">
        <v>0.9348871999999997</v>
      </c>
      <c r="AS27">
        <v>1.9933592878382398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749.31539005988384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361.18447748682303</v>
      </c>
      <c r="L28">
        <v>8.6799422814775387</v>
      </c>
      <c r="M28">
        <v>61.47861359792536</v>
      </c>
      <c r="N28">
        <v>25.001686281398211</v>
      </c>
      <c r="O28">
        <v>70.652170290244101</v>
      </c>
      <c r="P28">
        <v>23.92927856198893</v>
      </c>
      <c r="Q28">
        <v>4.6187879087452473</v>
      </c>
      <c r="R28">
        <v>17.947389410325421</v>
      </c>
      <c r="S28">
        <v>11.001882954091815</v>
      </c>
      <c r="T28">
        <v>0</v>
      </c>
      <c r="U28">
        <v>49.061854063369204</v>
      </c>
      <c r="V28">
        <v>8.7716328528528535</v>
      </c>
      <c r="W28">
        <v>14.71854819445273</v>
      </c>
      <c r="X28">
        <v>53.299262101359702</v>
      </c>
      <c r="Y28">
        <v>0</v>
      </c>
      <c r="Z28">
        <v>0.46570839999999991</v>
      </c>
      <c r="AA28">
        <v>5.9488902544303812</v>
      </c>
      <c r="AB28">
        <v>5.5755371212303064</v>
      </c>
      <c r="AC28">
        <v>0</v>
      </c>
      <c r="AD28">
        <v>7.736414470401213</v>
      </c>
      <c r="AE28">
        <v>13.954081383086518</v>
      </c>
      <c r="AF28">
        <v>5.9300460000000008</v>
      </c>
      <c r="AG28">
        <v>14.273708928000001</v>
      </c>
      <c r="AH28">
        <v>24.056812799999999</v>
      </c>
      <c r="AI28">
        <v>0</v>
      </c>
      <c r="AJ28">
        <v>0</v>
      </c>
      <c r="AK28">
        <v>0</v>
      </c>
      <c r="AL28">
        <v>1.6713832</v>
      </c>
      <c r="AM28">
        <v>0</v>
      </c>
      <c r="AN28">
        <v>0</v>
      </c>
      <c r="AO28">
        <v>0</v>
      </c>
      <c r="AP28">
        <v>0.10846935186412593</v>
      </c>
      <c r="AQ28">
        <v>31.194529079999999</v>
      </c>
      <c r="AR28">
        <v>0.9348871999999997</v>
      </c>
      <c r="AS28">
        <v>1.9933592878382398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824.18935346190483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414.51890276422762</v>
      </c>
      <c r="L29">
        <v>8.6799334865900377</v>
      </c>
      <c r="M29">
        <v>61.47861359792536</v>
      </c>
      <c r="N29">
        <v>25.001686281398211</v>
      </c>
      <c r="O29">
        <v>70.652170290244101</v>
      </c>
      <c r="P29">
        <v>23.92927856198893</v>
      </c>
      <c r="Q29">
        <v>4.6187879087452473</v>
      </c>
      <c r="R29">
        <v>17.947389410325421</v>
      </c>
      <c r="S29">
        <v>11.170024588050314</v>
      </c>
      <c r="T29">
        <v>0</v>
      </c>
      <c r="U29">
        <v>49.061854063369204</v>
      </c>
      <c r="V29">
        <v>8.7716328528528535</v>
      </c>
      <c r="W29">
        <v>14.728478704918034</v>
      </c>
      <c r="X29">
        <v>53.299262101359702</v>
      </c>
      <c r="Y29">
        <v>0</v>
      </c>
      <c r="Z29">
        <v>0.46570839999999991</v>
      </c>
      <c r="AA29">
        <v>11.707780000000003</v>
      </c>
      <c r="AB29">
        <v>5.5755371212303064</v>
      </c>
      <c r="AC29">
        <v>0.53916537568713674</v>
      </c>
      <c r="AD29">
        <v>7.736414470401213</v>
      </c>
      <c r="AE29">
        <v>13.954081383086518</v>
      </c>
      <c r="AF29">
        <v>11.860092000000002</v>
      </c>
      <c r="AG29">
        <v>14.273708928000001</v>
      </c>
      <c r="AH29">
        <v>34.080484799999994</v>
      </c>
      <c r="AI29">
        <v>1.6169171999999994</v>
      </c>
      <c r="AJ29">
        <v>0</v>
      </c>
      <c r="AK29">
        <v>0</v>
      </c>
      <c r="AL29">
        <v>1.6713832</v>
      </c>
      <c r="AM29">
        <v>0</v>
      </c>
      <c r="AN29">
        <v>0</v>
      </c>
      <c r="AO29">
        <v>0</v>
      </c>
      <c r="AP29">
        <v>0.10846935186412593</v>
      </c>
      <c r="AQ29">
        <v>31.194529079999999</v>
      </c>
      <c r="AR29">
        <v>0.9348871999999997</v>
      </c>
      <c r="AS29">
        <v>1.9933592878382398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901.5705324101026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462.71886888871256</v>
      </c>
      <c r="L30">
        <v>8.6799334865900377</v>
      </c>
      <c r="M30">
        <v>61.47861359792536</v>
      </c>
      <c r="N30">
        <v>25.001686281398211</v>
      </c>
      <c r="O30">
        <v>70.652170290244101</v>
      </c>
      <c r="P30">
        <v>23.92927856198893</v>
      </c>
      <c r="Q30">
        <v>4.6187879087452473</v>
      </c>
      <c r="R30">
        <v>17.947389410325421</v>
      </c>
      <c r="S30">
        <v>11.170024588050314</v>
      </c>
      <c r="T30">
        <v>0</v>
      </c>
      <c r="U30">
        <v>49.061854063369204</v>
      </c>
      <c r="V30">
        <v>8.7716328528528535</v>
      </c>
      <c r="W30">
        <v>14.728478704918034</v>
      </c>
      <c r="X30">
        <v>53.299262101359702</v>
      </c>
      <c r="Y30">
        <v>0</v>
      </c>
      <c r="Z30">
        <v>5.5214386147272707</v>
      </c>
      <c r="AA30">
        <v>11.707780000000003</v>
      </c>
      <c r="AB30">
        <v>11.342944472168039</v>
      </c>
      <c r="AC30">
        <v>12.305367313569969</v>
      </c>
      <c r="AD30">
        <v>11.604621925208178</v>
      </c>
      <c r="AE30">
        <v>13.954081383086518</v>
      </c>
      <c r="AF30">
        <v>17.790138000000002</v>
      </c>
      <c r="AG30">
        <v>14.273708928000001</v>
      </c>
      <c r="AH30">
        <v>46.108891199999995</v>
      </c>
      <c r="AI30">
        <v>6.9225614318146098</v>
      </c>
      <c r="AJ30">
        <v>0</v>
      </c>
      <c r="AK30">
        <v>0</v>
      </c>
      <c r="AL30">
        <v>1.6713832</v>
      </c>
      <c r="AM30">
        <v>0</v>
      </c>
      <c r="AN30">
        <v>0</v>
      </c>
      <c r="AO30">
        <v>0</v>
      </c>
      <c r="AP30">
        <v>0.10846935186412593</v>
      </c>
      <c r="AQ30">
        <v>31.194529079999999</v>
      </c>
      <c r="AR30">
        <v>1.4023307999999994</v>
      </c>
      <c r="AS30">
        <v>1.9933592878382398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999.95958572475672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491.26991255309389</v>
      </c>
      <c r="L31">
        <v>8.6799334865900377</v>
      </c>
      <c r="M31">
        <v>61.47861359792536</v>
      </c>
      <c r="N31">
        <v>25.001686281398211</v>
      </c>
      <c r="O31">
        <v>70.652170290244101</v>
      </c>
      <c r="P31">
        <v>23.92927856198893</v>
      </c>
      <c r="Q31">
        <v>4.6187879087452473</v>
      </c>
      <c r="R31">
        <v>17.947389410325421</v>
      </c>
      <c r="S31">
        <v>11.170024588050314</v>
      </c>
      <c r="T31">
        <v>0</v>
      </c>
      <c r="U31">
        <v>49.061854063369204</v>
      </c>
      <c r="V31">
        <v>8.7716328528528535</v>
      </c>
      <c r="W31">
        <v>14.728478704918034</v>
      </c>
      <c r="X31">
        <v>53.299262101359702</v>
      </c>
      <c r="Y31">
        <v>0</v>
      </c>
      <c r="Z31">
        <v>5.5214386147272707</v>
      </c>
      <c r="AA31">
        <v>11.707780000000003</v>
      </c>
      <c r="AB31">
        <v>11.342944472168039</v>
      </c>
      <c r="AC31">
        <v>12.305367313569969</v>
      </c>
      <c r="AD31">
        <v>11.604621925208178</v>
      </c>
      <c r="AE31">
        <v>13.954081383086518</v>
      </c>
      <c r="AF31">
        <v>17.790138000000002</v>
      </c>
      <c r="AG31">
        <v>14.273708928000001</v>
      </c>
      <c r="AH31">
        <v>58.137297599999989</v>
      </c>
      <c r="AI31">
        <v>6.9225614318146098</v>
      </c>
      <c r="AJ31">
        <v>0</v>
      </c>
      <c r="AK31">
        <v>0</v>
      </c>
      <c r="AL31">
        <v>9.192607599999997</v>
      </c>
      <c r="AM31">
        <v>0</v>
      </c>
      <c r="AN31">
        <v>0</v>
      </c>
      <c r="AO31">
        <v>0</v>
      </c>
      <c r="AP31">
        <v>0.10846935186412593</v>
      </c>
      <c r="AQ31">
        <v>31.194529079999999</v>
      </c>
      <c r="AR31">
        <v>14.958195199999995</v>
      </c>
      <c r="AS31">
        <v>1.9933592878382398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1061.6161245891381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491.26991255309389</v>
      </c>
      <c r="L32">
        <v>8.6799334865900377</v>
      </c>
      <c r="M32">
        <v>61.47861359792536</v>
      </c>
      <c r="N32">
        <v>25.001686281398211</v>
      </c>
      <c r="O32">
        <v>70.652170290244101</v>
      </c>
      <c r="P32">
        <v>23.92927856198893</v>
      </c>
      <c r="Q32">
        <v>4.6187879087452473</v>
      </c>
      <c r="R32">
        <v>17.947389410325421</v>
      </c>
      <c r="S32">
        <v>11.170024588050314</v>
      </c>
      <c r="T32">
        <v>0</v>
      </c>
      <c r="U32">
        <v>49.061854063369204</v>
      </c>
      <c r="V32">
        <v>8.7716328528528535</v>
      </c>
      <c r="W32">
        <v>14.728478704918034</v>
      </c>
      <c r="X32">
        <v>53.299262101359702</v>
      </c>
      <c r="Y32">
        <v>0</v>
      </c>
      <c r="Z32">
        <v>5.5214386147272707</v>
      </c>
      <c r="AA32">
        <v>11.707780000000003</v>
      </c>
      <c r="AB32">
        <v>11.342944472168039</v>
      </c>
      <c r="AC32">
        <v>12.305367313569969</v>
      </c>
      <c r="AD32">
        <v>11.604621925208178</v>
      </c>
      <c r="AE32">
        <v>13.954081383086518</v>
      </c>
      <c r="AF32">
        <v>17.790138000000002</v>
      </c>
      <c r="AG32">
        <v>14.273708928000001</v>
      </c>
      <c r="AH32">
        <v>59.420327791678986</v>
      </c>
      <c r="AI32">
        <v>6.9225614318146098</v>
      </c>
      <c r="AJ32">
        <v>0</v>
      </c>
      <c r="AK32">
        <v>0</v>
      </c>
      <c r="AL32">
        <v>40.113196799999997</v>
      </c>
      <c r="AM32">
        <v>0</v>
      </c>
      <c r="AN32">
        <v>0</v>
      </c>
      <c r="AO32">
        <v>0</v>
      </c>
      <c r="AP32">
        <v>0.10846935186412593</v>
      </c>
      <c r="AQ32">
        <v>31.194529079999999</v>
      </c>
      <c r="AR32">
        <v>14.958195199999995</v>
      </c>
      <c r="AS32">
        <v>1.9933592878382398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1093.8197439808173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491.26991255309389</v>
      </c>
      <c r="L33">
        <v>8.6799334865900377</v>
      </c>
      <c r="M33">
        <v>61.47861359792536</v>
      </c>
      <c r="N33">
        <v>25.001686281398211</v>
      </c>
      <c r="O33">
        <v>70.652170290244101</v>
      </c>
      <c r="P33">
        <v>23.92927856198893</v>
      </c>
      <c r="Q33">
        <v>4.6187879087452473</v>
      </c>
      <c r="R33">
        <v>17.947389410325421</v>
      </c>
      <c r="S33">
        <v>11.170024588050314</v>
      </c>
      <c r="T33">
        <v>0</v>
      </c>
      <c r="U33">
        <v>49.061854063369204</v>
      </c>
      <c r="V33">
        <v>8.7716328528528535</v>
      </c>
      <c r="W33">
        <v>14.728478704918034</v>
      </c>
      <c r="X33">
        <v>53.299262101359702</v>
      </c>
      <c r="Y33">
        <v>0</v>
      </c>
      <c r="Z33">
        <v>5.5214386147272707</v>
      </c>
      <c r="AA33">
        <v>5.9488902544303812</v>
      </c>
      <c r="AB33">
        <v>11.342944472168039</v>
      </c>
      <c r="AC33">
        <v>12.305367313569969</v>
      </c>
      <c r="AD33">
        <v>7.736414470401213</v>
      </c>
      <c r="AE33">
        <v>13.954081383086518</v>
      </c>
      <c r="AF33">
        <v>17.790138000000002</v>
      </c>
      <c r="AG33">
        <v>14.273708928000001</v>
      </c>
      <c r="AH33">
        <v>59.420327791678986</v>
      </c>
      <c r="AI33">
        <v>6.9225614318146098</v>
      </c>
      <c r="AJ33">
        <v>0</v>
      </c>
      <c r="AK33">
        <v>0</v>
      </c>
      <c r="AL33">
        <v>40.113196799999997</v>
      </c>
      <c r="AM33">
        <v>0</v>
      </c>
      <c r="AN33">
        <v>0</v>
      </c>
      <c r="AO33">
        <v>0</v>
      </c>
      <c r="AP33">
        <v>0.10846935186412593</v>
      </c>
      <c r="AQ33">
        <v>31.194529079999999</v>
      </c>
      <c r="AR33">
        <v>1.4023307999999994</v>
      </c>
      <c r="AS33">
        <v>1.9933592878382398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1070.6367823804405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491.26991255309389</v>
      </c>
      <c r="L34">
        <v>8.6799334865900377</v>
      </c>
      <c r="M34">
        <v>61.47861359792536</v>
      </c>
      <c r="N34">
        <v>25.001686281398211</v>
      </c>
      <c r="O34">
        <v>70.652170290244101</v>
      </c>
      <c r="P34">
        <v>23.92927856198893</v>
      </c>
      <c r="Q34">
        <v>4.6187879087452473</v>
      </c>
      <c r="R34">
        <v>17.947389410325421</v>
      </c>
      <c r="S34">
        <v>11.170024588050314</v>
      </c>
      <c r="T34">
        <v>0</v>
      </c>
      <c r="U34">
        <v>49.061854063369204</v>
      </c>
      <c r="V34">
        <v>8.7716328528528535</v>
      </c>
      <c r="W34">
        <v>14.728478704918034</v>
      </c>
      <c r="X34">
        <v>53.299262101359702</v>
      </c>
      <c r="Y34">
        <v>0</v>
      </c>
      <c r="Z34">
        <v>5.5214386147272707</v>
      </c>
      <c r="AA34">
        <v>5.9488902544303812</v>
      </c>
      <c r="AB34">
        <v>11.342944472168039</v>
      </c>
      <c r="AC34">
        <v>12.305367313569969</v>
      </c>
      <c r="AD34">
        <v>3.8682074548069649</v>
      </c>
      <c r="AE34">
        <v>13.954081383086518</v>
      </c>
      <c r="AF34">
        <v>17.790138000000002</v>
      </c>
      <c r="AG34">
        <v>14.273708928000001</v>
      </c>
      <c r="AH34">
        <v>59.420327791678986</v>
      </c>
      <c r="AI34">
        <v>6.9225614318146098</v>
      </c>
      <c r="AJ34">
        <v>0</v>
      </c>
      <c r="AK34">
        <v>0</v>
      </c>
      <c r="AL34">
        <v>40.113196799999997</v>
      </c>
      <c r="AM34">
        <v>0</v>
      </c>
      <c r="AN34">
        <v>0</v>
      </c>
      <c r="AO34">
        <v>0</v>
      </c>
      <c r="AP34">
        <v>0.10846935186412593</v>
      </c>
      <c r="AQ34">
        <v>31.194529079999999</v>
      </c>
      <c r="AR34">
        <v>1.4023307999999994</v>
      </c>
      <c r="AS34">
        <v>1.9933592878382398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1066.7685753648464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491.26991255309389</v>
      </c>
      <c r="L35">
        <v>8.6799334865900377</v>
      </c>
      <c r="M35">
        <v>61.47861359792536</v>
      </c>
      <c r="N35">
        <v>25.001686281398211</v>
      </c>
      <c r="O35">
        <v>70.652170290244101</v>
      </c>
      <c r="P35">
        <v>23.92927856198893</v>
      </c>
      <c r="Q35">
        <v>4.6187879087452473</v>
      </c>
      <c r="R35">
        <v>17.947389410325421</v>
      </c>
      <c r="S35">
        <v>11.170024588050314</v>
      </c>
      <c r="T35">
        <v>0</v>
      </c>
      <c r="U35">
        <v>49.061854063369204</v>
      </c>
      <c r="V35">
        <v>8.7716328528528535</v>
      </c>
      <c r="W35">
        <v>14.728478704918034</v>
      </c>
      <c r="X35">
        <v>53.299262101359702</v>
      </c>
      <c r="Y35">
        <v>0</v>
      </c>
      <c r="Z35">
        <v>5.5214386147272707</v>
      </c>
      <c r="AA35">
        <v>3.6795880000000012</v>
      </c>
      <c r="AB35">
        <v>11.342944472168039</v>
      </c>
      <c r="AC35">
        <v>12.305367313569969</v>
      </c>
      <c r="AD35">
        <v>0</v>
      </c>
      <c r="AE35">
        <v>13.954081383086518</v>
      </c>
      <c r="AF35">
        <v>17.790138000000002</v>
      </c>
      <c r="AG35">
        <v>14.273708928000001</v>
      </c>
      <c r="AH35">
        <v>48.113625599999999</v>
      </c>
      <c r="AI35">
        <v>1.6169171999999994</v>
      </c>
      <c r="AJ35">
        <v>0</v>
      </c>
      <c r="AK35">
        <v>0</v>
      </c>
      <c r="AL35">
        <v>40.113196799999997</v>
      </c>
      <c r="AM35">
        <v>0</v>
      </c>
      <c r="AN35">
        <v>0</v>
      </c>
      <c r="AO35">
        <v>0</v>
      </c>
      <c r="AP35">
        <v>0</v>
      </c>
      <c r="AQ35">
        <v>31.194529079999999</v>
      </c>
      <c r="AR35">
        <v>1.4023307999999994</v>
      </c>
      <c r="AS35">
        <v>1.9933592878382398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1043.9102498802511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491.26991255309389</v>
      </c>
      <c r="L36">
        <v>8.6799334865900377</v>
      </c>
      <c r="M36">
        <v>61.47861359792536</v>
      </c>
      <c r="N36">
        <v>25.001686281398211</v>
      </c>
      <c r="O36">
        <v>70.652170290244101</v>
      </c>
      <c r="P36">
        <v>23.92927856198893</v>
      </c>
      <c r="Q36">
        <v>4.6187879087452473</v>
      </c>
      <c r="R36">
        <v>17.947389410325421</v>
      </c>
      <c r="S36">
        <v>11.170024588050314</v>
      </c>
      <c r="T36">
        <v>0</v>
      </c>
      <c r="U36">
        <v>49.061854063369204</v>
      </c>
      <c r="V36">
        <v>8.7716328528528535</v>
      </c>
      <c r="W36">
        <v>14.728478704918034</v>
      </c>
      <c r="X36">
        <v>53.299262101359702</v>
      </c>
      <c r="Y36">
        <v>0</v>
      </c>
      <c r="Z36">
        <v>0</v>
      </c>
      <c r="AA36">
        <v>0</v>
      </c>
      <c r="AB36">
        <v>11.151073803300822</v>
      </c>
      <c r="AC36">
        <v>0.53916537568713674</v>
      </c>
      <c r="AD36">
        <v>0</v>
      </c>
      <c r="AE36">
        <v>13.954081383086518</v>
      </c>
      <c r="AF36">
        <v>11.860092000000002</v>
      </c>
      <c r="AG36">
        <v>14.273708928000001</v>
      </c>
      <c r="AH36">
        <v>39.613551568321014</v>
      </c>
      <c r="AI36">
        <v>0</v>
      </c>
      <c r="AJ36">
        <v>0</v>
      </c>
      <c r="AK36">
        <v>0</v>
      </c>
      <c r="AL36">
        <v>9.192607599999997</v>
      </c>
      <c r="AM36">
        <v>0</v>
      </c>
      <c r="AN36">
        <v>0</v>
      </c>
      <c r="AO36">
        <v>0</v>
      </c>
      <c r="AP36">
        <v>0</v>
      </c>
      <c r="AQ36">
        <v>31.194529079999999</v>
      </c>
      <c r="AR36">
        <v>1.4023307999999994</v>
      </c>
      <c r="AS36">
        <v>1.9933592878382398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975.78352422709486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491.26991255309389</v>
      </c>
      <c r="L37">
        <v>8.6799334865900377</v>
      </c>
      <c r="M37">
        <v>61.47861359792536</v>
      </c>
      <c r="N37">
        <v>25.001686281398211</v>
      </c>
      <c r="O37">
        <v>70.652170290244101</v>
      </c>
      <c r="P37">
        <v>23.92927856198893</v>
      </c>
      <c r="Q37">
        <v>4.6187879087452473</v>
      </c>
      <c r="R37">
        <v>17.947389410325421</v>
      </c>
      <c r="S37">
        <v>11.170024588050314</v>
      </c>
      <c r="T37">
        <v>0</v>
      </c>
      <c r="U37">
        <v>49.061854063369204</v>
      </c>
      <c r="V37">
        <v>8.7716328528528535</v>
      </c>
      <c r="W37">
        <v>14.728478704918034</v>
      </c>
      <c r="X37">
        <v>53.299262101359702</v>
      </c>
      <c r="Y37">
        <v>0</v>
      </c>
      <c r="Z37">
        <v>0</v>
      </c>
      <c r="AA37">
        <v>0</v>
      </c>
      <c r="AB37">
        <v>11.151073803300822</v>
      </c>
      <c r="AC37">
        <v>0</v>
      </c>
      <c r="AD37">
        <v>0</v>
      </c>
      <c r="AE37">
        <v>13.954081383086518</v>
      </c>
      <c r="AF37">
        <v>5.9300460000000008</v>
      </c>
      <c r="AG37">
        <v>14.273708928000001</v>
      </c>
      <c r="AH37">
        <v>27.264387839999998</v>
      </c>
      <c r="AI37">
        <v>0</v>
      </c>
      <c r="AJ37">
        <v>0</v>
      </c>
      <c r="AK37">
        <v>0</v>
      </c>
      <c r="AL37">
        <v>1.6713832</v>
      </c>
      <c r="AM37">
        <v>0</v>
      </c>
      <c r="AN37">
        <v>0</v>
      </c>
      <c r="AO37">
        <v>0</v>
      </c>
      <c r="AP37">
        <v>0.10846935186412593</v>
      </c>
      <c r="AQ37">
        <v>31.194529079999999</v>
      </c>
      <c r="AR37">
        <v>1.4023307999999994</v>
      </c>
      <c r="AS37">
        <v>1.9933592878382398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949.55239407495083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491.26991255309389</v>
      </c>
      <c r="L38">
        <v>8.6799334865900377</v>
      </c>
      <c r="M38">
        <v>61.47861359792536</v>
      </c>
      <c r="N38">
        <v>25.001686281398211</v>
      </c>
      <c r="O38">
        <v>70.652170290244101</v>
      </c>
      <c r="P38">
        <v>23.92927856198893</v>
      </c>
      <c r="Q38">
        <v>4.6187879087452473</v>
      </c>
      <c r="R38">
        <v>17.947389410325421</v>
      </c>
      <c r="S38">
        <v>11.170024588050314</v>
      </c>
      <c r="T38">
        <v>0</v>
      </c>
      <c r="U38">
        <v>49.061854063369204</v>
      </c>
      <c r="V38">
        <v>8.7716328528528535</v>
      </c>
      <c r="W38">
        <v>14.728478704918034</v>
      </c>
      <c r="X38">
        <v>53.299262101359702</v>
      </c>
      <c r="Y38">
        <v>0</v>
      </c>
      <c r="Z38">
        <v>0</v>
      </c>
      <c r="AA38">
        <v>0</v>
      </c>
      <c r="AB38">
        <v>11.151073803300822</v>
      </c>
      <c r="AC38">
        <v>0</v>
      </c>
      <c r="AD38">
        <v>0</v>
      </c>
      <c r="AE38">
        <v>13.954081383086518</v>
      </c>
      <c r="AF38">
        <v>5.9300460000000008</v>
      </c>
      <c r="AG38">
        <v>14.273708928000001</v>
      </c>
      <c r="AH38">
        <v>14.434087679999998</v>
      </c>
      <c r="AI38">
        <v>0</v>
      </c>
      <c r="AJ38">
        <v>0</v>
      </c>
      <c r="AK38">
        <v>0</v>
      </c>
      <c r="AL38">
        <v>1.6713832</v>
      </c>
      <c r="AM38">
        <v>0</v>
      </c>
      <c r="AN38">
        <v>0</v>
      </c>
      <c r="AO38">
        <v>0</v>
      </c>
      <c r="AP38">
        <v>0.10846935186412593</v>
      </c>
      <c r="AQ38">
        <v>31.194529079999999</v>
      </c>
      <c r="AR38">
        <v>1.4023307999999994</v>
      </c>
      <c r="AS38">
        <v>1.9933592878382398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936.72209391495073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491.26991255309389</v>
      </c>
      <c r="L39">
        <v>8.6799334865900377</v>
      </c>
      <c r="M39">
        <v>61.47861359792536</v>
      </c>
      <c r="N39">
        <v>25.001686281398211</v>
      </c>
      <c r="O39">
        <v>70.652170290244101</v>
      </c>
      <c r="P39">
        <v>23.92927856198893</v>
      </c>
      <c r="Q39">
        <v>4.6187879087452473</v>
      </c>
      <c r="R39">
        <v>17.947389410325421</v>
      </c>
      <c r="S39">
        <v>11.170024588050314</v>
      </c>
      <c r="T39">
        <v>0</v>
      </c>
      <c r="U39">
        <v>49.061854063369204</v>
      </c>
      <c r="V39">
        <v>8.7716328528528535</v>
      </c>
      <c r="W39">
        <v>14.728478704918034</v>
      </c>
      <c r="X39">
        <v>53.299262101359702</v>
      </c>
      <c r="Y39">
        <v>0</v>
      </c>
      <c r="Z39">
        <v>0</v>
      </c>
      <c r="AA39">
        <v>0</v>
      </c>
      <c r="AB39">
        <v>5.5755371212303064</v>
      </c>
      <c r="AC39">
        <v>0</v>
      </c>
      <c r="AD39">
        <v>0</v>
      </c>
      <c r="AE39">
        <v>13.954081383086518</v>
      </c>
      <c r="AF39">
        <v>5.9300460000000008</v>
      </c>
      <c r="AG39">
        <v>14.273708928000001</v>
      </c>
      <c r="AH39">
        <v>8.5401683683210123</v>
      </c>
      <c r="AI39">
        <v>0</v>
      </c>
      <c r="AJ39">
        <v>0</v>
      </c>
      <c r="AK39">
        <v>0</v>
      </c>
      <c r="AL39">
        <v>1.6713832</v>
      </c>
      <c r="AM39">
        <v>0</v>
      </c>
      <c r="AN39">
        <v>0</v>
      </c>
      <c r="AO39">
        <v>0</v>
      </c>
      <c r="AP39">
        <v>0.10846935186412593</v>
      </c>
      <c r="AQ39">
        <v>31.194529079999999</v>
      </c>
      <c r="AR39">
        <v>1.4023307999999994</v>
      </c>
      <c r="AS39">
        <v>1.9933592878382398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925.25263792120131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491.26991255309389</v>
      </c>
      <c r="L40">
        <v>8.6799334865900377</v>
      </c>
      <c r="M40">
        <v>61.47861359792536</v>
      </c>
      <c r="N40">
        <v>25.001686281398211</v>
      </c>
      <c r="O40">
        <v>70.652170290244101</v>
      </c>
      <c r="P40">
        <v>23.92927856198893</v>
      </c>
      <c r="Q40">
        <v>4.6187879087452473</v>
      </c>
      <c r="R40">
        <v>17.947389410325421</v>
      </c>
      <c r="S40">
        <v>11.170024588050314</v>
      </c>
      <c r="T40">
        <v>0</v>
      </c>
      <c r="U40">
        <v>49.061854063369204</v>
      </c>
      <c r="V40">
        <v>8.7716328528528535</v>
      </c>
      <c r="W40">
        <v>14.728478704918034</v>
      </c>
      <c r="X40">
        <v>53.299262101359702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13.954081383086518</v>
      </c>
      <c r="AF40">
        <v>5.9300460000000008</v>
      </c>
      <c r="AG40">
        <v>14.273708928000001</v>
      </c>
      <c r="AH40">
        <v>0</v>
      </c>
      <c r="AI40">
        <v>0</v>
      </c>
      <c r="AJ40">
        <v>0</v>
      </c>
      <c r="AK40">
        <v>0</v>
      </c>
      <c r="AL40">
        <v>1.6713832</v>
      </c>
      <c r="AM40">
        <v>0</v>
      </c>
      <c r="AN40">
        <v>0</v>
      </c>
      <c r="AO40">
        <v>0</v>
      </c>
      <c r="AP40">
        <v>0.10846935186412593</v>
      </c>
      <c r="AQ40">
        <v>20.796352720000002</v>
      </c>
      <c r="AR40">
        <v>1.4023307999999994</v>
      </c>
      <c r="AS40">
        <v>1.9933592878382398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900.73875607164985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491.26991255309389</v>
      </c>
      <c r="L41">
        <v>8.6799334865900377</v>
      </c>
      <c r="M41">
        <v>61.47861359792536</v>
      </c>
      <c r="N41">
        <v>25.001686281398211</v>
      </c>
      <c r="O41">
        <v>70.652170290244101</v>
      </c>
      <c r="P41">
        <v>23.92927856198893</v>
      </c>
      <c r="Q41">
        <v>4.6187879087452473</v>
      </c>
      <c r="R41">
        <v>17.947389410325421</v>
      </c>
      <c r="S41">
        <v>11.170024588050314</v>
      </c>
      <c r="T41">
        <v>0</v>
      </c>
      <c r="U41">
        <v>49.061854063369204</v>
      </c>
      <c r="V41">
        <v>8.7716328528528535</v>
      </c>
      <c r="W41">
        <v>14.728478704918034</v>
      </c>
      <c r="X41">
        <v>53.299262101359702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13.954081383086518</v>
      </c>
      <c r="AF41">
        <v>5.9300460000000008</v>
      </c>
      <c r="AG41">
        <v>14.273708928000001</v>
      </c>
      <c r="AH41">
        <v>0</v>
      </c>
      <c r="AI41">
        <v>0</v>
      </c>
      <c r="AJ41">
        <v>0</v>
      </c>
      <c r="AK41">
        <v>0</v>
      </c>
      <c r="AL41">
        <v>1.6713832</v>
      </c>
      <c r="AM41">
        <v>0</v>
      </c>
      <c r="AN41">
        <v>0</v>
      </c>
      <c r="AO41">
        <v>0</v>
      </c>
      <c r="AP41">
        <v>0.43387696826843408</v>
      </c>
      <c r="AQ41">
        <v>10.398176360000001</v>
      </c>
      <c r="AR41">
        <v>1.4023307999999994</v>
      </c>
      <c r="AS41">
        <v>1.9933592878382398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890.66598732805426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491.26991255309389</v>
      </c>
      <c r="L42">
        <v>8.6799334865900377</v>
      </c>
      <c r="M42">
        <v>61.47861359792536</v>
      </c>
      <c r="N42">
        <v>25.001686281398211</v>
      </c>
      <c r="O42">
        <v>70.652170290244101</v>
      </c>
      <c r="P42">
        <v>23.92927856198893</v>
      </c>
      <c r="Q42">
        <v>4.6187879087452473</v>
      </c>
      <c r="R42">
        <v>17.947389410325421</v>
      </c>
      <c r="S42">
        <v>11.170024588050314</v>
      </c>
      <c r="T42">
        <v>0</v>
      </c>
      <c r="U42">
        <v>49.061854063369204</v>
      </c>
      <c r="V42">
        <v>8.7716328528528535</v>
      </c>
      <c r="W42">
        <v>14.728478704918034</v>
      </c>
      <c r="X42">
        <v>53.299262101359702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13.954081383086518</v>
      </c>
      <c r="AF42">
        <v>5.9300460000000008</v>
      </c>
      <c r="AG42">
        <v>14.273708928000001</v>
      </c>
      <c r="AH42">
        <v>0</v>
      </c>
      <c r="AI42">
        <v>0</v>
      </c>
      <c r="AJ42">
        <v>0</v>
      </c>
      <c r="AK42">
        <v>0</v>
      </c>
      <c r="AL42">
        <v>1.6713832</v>
      </c>
      <c r="AM42">
        <v>0</v>
      </c>
      <c r="AN42">
        <v>0</v>
      </c>
      <c r="AO42">
        <v>0</v>
      </c>
      <c r="AP42">
        <v>0.43387696826843408</v>
      </c>
      <c r="AQ42">
        <v>10.398176360000001</v>
      </c>
      <c r="AR42">
        <v>1.4023307999999994</v>
      </c>
      <c r="AS42">
        <v>1.9933592878382398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890.66598732805426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491.26991255309389</v>
      </c>
      <c r="L43">
        <v>8.6799334865900377</v>
      </c>
      <c r="M43">
        <v>61.47861359792536</v>
      </c>
      <c r="N43">
        <v>25.001686281398211</v>
      </c>
      <c r="O43">
        <v>70.652170290244101</v>
      </c>
      <c r="P43">
        <v>23.92927856198893</v>
      </c>
      <c r="Q43">
        <v>4.6187879087452473</v>
      </c>
      <c r="R43">
        <v>17.947389410325421</v>
      </c>
      <c r="S43">
        <v>11.170024588050314</v>
      </c>
      <c r="T43">
        <v>0</v>
      </c>
      <c r="U43">
        <v>49.061854063369204</v>
      </c>
      <c r="V43">
        <v>8.7716328528528535</v>
      </c>
      <c r="W43">
        <v>14.135771470313959</v>
      </c>
      <c r="X43">
        <v>53.299262101359702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6.9770404719407644</v>
      </c>
      <c r="AF43">
        <v>5.9300460000000008</v>
      </c>
      <c r="AG43">
        <v>14.273708928000001</v>
      </c>
      <c r="AH43">
        <v>0</v>
      </c>
      <c r="AI43">
        <v>0</v>
      </c>
      <c r="AJ43">
        <v>0</v>
      </c>
      <c r="AK43">
        <v>0</v>
      </c>
      <c r="AL43">
        <v>1.6713832</v>
      </c>
      <c r="AM43">
        <v>0</v>
      </c>
      <c r="AN43">
        <v>0</v>
      </c>
      <c r="AO43">
        <v>0</v>
      </c>
      <c r="AP43">
        <v>0.43387696826843408</v>
      </c>
      <c r="AQ43">
        <v>10.398176360000001</v>
      </c>
      <c r="AR43">
        <v>1.4023307999999994</v>
      </c>
      <c r="AS43">
        <v>1.9933592878382398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883.09623918230443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491.26991255309389</v>
      </c>
      <c r="L44">
        <v>8.6799334865900377</v>
      </c>
      <c r="M44">
        <v>61.47861359792536</v>
      </c>
      <c r="N44">
        <v>25.001686281398211</v>
      </c>
      <c r="O44">
        <v>70.652170290244101</v>
      </c>
      <c r="P44">
        <v>23.92927856198893</v>
      </c>
      <c r="Q44">
        <v>4.6187879087452473</v>
      </c>
      <c r="R44">
        <v>17.947389410325421</v>
      </c>
      <c r="S44">
        <v>11.170024588050314</v>
      </c>
      <c r="T44">
        <v>0</v>
      </c>
      <c r="U44">
        <v>49.061854063369204</v>
      </c>
      <c r="V44">
        <v>8.7716328528528535</v>
      </c>
      <c r="W44">
        <v>14.135771470313959</v>
      </c>
      <c r="X44">
        <v>53.299262101359702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6.9770404719407644</v>
      </c>
      <c r="AF44">
        <v>5.9300460000000008</v>
      </c>
      <c r="AG44">
        <v>14.273708928000001</v>
      </c>
      <c r="AH44">
        <v>0</v>
      </c>
      <c r="AI44">
        <v>0</v>
      </c>
      <c r="AJ44">
        <v>0</v>
      </c>
      <c r="AK44">
        <v>0</v>
      </c>
      <c r="AL44">
        <v>1.6713832</v>
      </c>
      <c r="AM44">
        <v>0</v>
      </c>
      <c r="AN44">
        <v>0</v>
      </c>
      <c r="AO44">
        <v>0</v>
      </c>
      <c r="AP44">
        <v>0.43387696826843408</v>
      </c>
      <c r="AQ44">
        <v>10.398176360000001</v>
      </c>
      <c r="AR44">
        <v>1.4023307999999994</v>
      </c>
      <c r="AS44">
        <v>1.9933592878382398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883.09623918230443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491.26991255309389</v>
      </c>
      <c r="L45">
        <v>8.6799334865900377</v>
      </c>
      <c r="M45">
        <v>61.47861359792536</v>
      </c>
      <c r="N45">
        <v>25.001686281398211</v>
      </c>
      <c r="O45">
        <v>70.652170290244101</v>
      </c>
      <c r="P45">
        <v>23.92927856198893</v>
      </c>
      <c r="Q45">
        <v>4.6187879087452473</v>
      </c>
      <c r="R45">
        <v>17.947389410325421</v>
      </c>
      <c r="S45">
        <v>11.170024588050314</v>
      </c>
      <c r="T45">
        <v>0</v>
      </c>
      <c r="U45">
        <v>49.618828247743174</v>
      </c>
      <c r="V45">
        <v>8.7716328528528535</v>
      </c>
      <c r="W45">
        <v>14.135771470313959</v>
      </c>
      <c r="X45">
        <v>53.299262101359702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6.9770404719407644</v>
      </c>
      <c r="AF45">
        <v>5.9300460000000008</v>
      </c>
      <c r="AG45">
        <v>14.273708928000001</v>
      </c>
      <c r="AH45">
        <v>0</v>
      </c>
      <c r="AI45">
        <v>0</v>
      </c>
      <c r="AJ45">
        <v>0</v>
      </c>
      <c r="AK45">
        <v>0</v>
      </c>
      <c r="AL45">
        <v>1.6713832</v>
      </c>
      <c r="AM45">
        <v>0</v>
      </c>
      <c r="AN45">
        <v>0</v>
      </c>
      <c r="AO45">
        <v>0</v>
      </c>
      <c r="AP45">
        <v>0.43387696826843408</v>
      </c>
      <c r="AQ45">
        <v>0</v>
      </c>
      <c r="AR45">
        <v>1.4023307999999994</v>
      </c>
      <c r="AS45">
        <v>1.9933592878382398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873.25503700667844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491.26991255309389</v>
      </c>
      <c r="L46">
        <v>8.6799334865900377</v>
      </c>
      <c r="M46">
        <v>61.47861359792536</v>
      </c>
      <c r="N46">
        <v>25.001686281398211</v>
      </c>
      <c r="O46">
        <v>70.652170290244101</v>
      </c>
      <c r="P46">
        <v>23.92927856198893</v>
      </c>
      <c r="Q46">
        <v>4.6187879087452473</v>
      </c>
      <c r="R46">
        <v>17.947389410325421</v>
      </c>
      <c r="S46">
        <v>11.170024588050314</v>
      </c>
      <c r="T46">
        <v>0</v>
      </c>
      <c r="U46">
        <v>49.700074154755157</v>
      </c>
      <c r="V46">
        <v>8.7716328528528535</v>
      </c>
      <c r="W46">
        <v>14.135771470313959</v>
      </c>
      <c r="X46">
        <v>53.299262101359702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6.9770404719407644</v>
      </c>
      <c r="AF46">
        <v>5.9300460000000008</v>
      </c>
      <c r="AG46">
        <v>14.273708928000001</v>
      </c>
      <c r="AH46">
        <v>0</v>
      </c>
      <c r="AI46">
        <v>0</v>
      </c>
      <c r="AJ46">
        <v>0</v>
      </c>
      <c r="AK46">
        <v>0</v>
      </c>
      <c r="AL46">
        <v>1.6713832</v>
      </c>
      <c r="AM46">
        <v>0</v>
      </c>
      <c r="AN46">
        <v>0</v>
      </c>
      <c r="AO46">
        <v>0</v>
      </c>
      <c r="AP46">
        <v>0.43387696826843408</v>
      </c>
      <c r="AQ46">
        <v>0</v>
      </c>
      <c r="AR46">
        <v>1.6360525999999995</v>
      </c>
      <c r="AS46">
        <v>1.9933592878382398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873.57000471369042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491.26991255309389</v>
      </c>
      <c r="L47">
        <v>8.6799334865900377</v>
      </c>
      <c r="M47">
        <v>61.47861359792536</v>
      </c>
      <c r="N47">
        <v>25.001686281398211</v>
      </c>
      <c r="O47">
        <v>70.652170290244101</v>
      </c>
      <c r="P47">
        <v>23.92927856198893</v>
      </c>
      <c r="Q47">
        <v>4.6187879087452473</v>
      </c>
      <c r="R47">
        <v>17.947389410325421</v>
      </c>
      <c r="S47">
        <v>11.170024588050314</v>
      </c>
      <c r="T47">
        <v>0</v>
      </c>
      <c r="U47">
        <v>49.700074154755157</v>
      </c>
      <c r="V47">
        <v>8.7716328528528535</v>
      </c>
      <c r="W47">
        <v>14.135771470313959</v>
      </c>
      <c r="X47">
        <v>53.299262101359702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5.9300460000000008</v>
      </c>
      <c r="AG47">
        <v>14.273708928000001</v>
      </c>
      <c r="AH47">
        <v>0</v>
      </c>
      <c r="AI47">
        <v>0</v>
      </c>
      <c r="AJ47">
        <v>0</v>
      </c>
      <c r="AK47">
        <v>0</v>
      </c>
      <c r="AL47">
        <v>1.6713832</v>
      </c>
      <c r="AM47">
        <v>0</v>
      </c>
      <c r="AN47">
        <v>0</v>
      </c>
      <c r="AO47">
        <v>0</v>
      </c>
      <c r="AP47">
        <v>0.43387696826843408</v>
      </c>
      <c r="AQ47">
        <v>0</v>
      </c>
      <c r="AR47">
        <v>15.425638799999994</v>
      </c>
      <c r="AS47">
        <v>1.9933592878382398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880.38255044174969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491.26991255309389</v>
      </c>
      <c r="L48">
        <v>8.6799334865900377</v>
      </c>
      <c r="M48">
        <v>61.47861359792536</v>
      </c>
      <c r="N48">
        <v>25.001686281398211</v>
      </c>
      <c r="O48">
        <v>70.652170290244101</v>
      </c>
      <c r="P48">
        <v>23.92927856198893</v>
      </c>
      <c r="Q48">
        <v>4.6187879087452473</v>
      </c>
      <c r="R48">
        <v>17.947389410325421</v>
      </c>
      <c r="S48">
        <v>11.170024588050314</v>
      </c>
      <c r="T48">
        <v>0</v>
      </c>
      <c r="U48">
        <v>49.700074154755157</v>
      </c>
      <c r="V48">
        <v>8.7716328528528535</v>
      </c>
      <c r="W48">
        <v>14.135771470313959</v>
      </c>
      <c r="X48">
        <v>53.299262101359702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5.9300460000000008</v>
      </c>
      <c r="AG48">
        <v>14.273708928000001</v>
      </c>
      <c r="AH48">
        <v>0</v>
      </c>
      <c r="AI48">
        <v>0</v>
      </c>
      <c r="AJ48">
        <v>0</v>
      </c>
      <c r="AK48">
        <v>0</v>
      </c>
      <c r="AL48">
        <v>1.6713832</v>
      </c>
      <c r="AM48">
        <v>0</v>
      </c>
      <c r="AN48">
        <v>0</v>
      </c>
      <c r="AO48">
        <v>0</v>
      </c>
      <c r="AP48">
        <v>0.43387696826843408</v>
      </c>
      <c r="AQ48">
        <v>0</v>
      </c>
      <c r="AR48">
        <v>15.425638799999994</v>
      </c>
      <c r="AS48">
        <v>1.9933592878382398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880.38255044174969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491.26991255309389</v>
      </c>
      <c r="L49">
        <v>8.6799334865900377</v>
      </c>
      <c r="M49">
        <v>61.47861359792536</v>
      </c>
      <c r="N49">
        <v>25.001686281398211</v>
      </c>
      <c r="O49">
        <v>70.652170290244101</v>
      </c>
      <c r="P49">
        <v>23.92927856198893</v>
      </c>
      <c r="Q49">
        <v>4.6187879087452473</v>
      </c>
      <c r="R49">
        <v>17.947389410325421</v>
      </c>
      <c r="S49">
        <v>11.170024588050314</v>
      </c>
      <c r="T49">
        <v>0</v>
      </c>
      <c r="U49">
        <v>49.700074154755157</v>
      </c>
      <c r="V49">
        <v>8.7716328528528535</v>
      </c>
      <c r="W49">
        <v>14.135771470313959</v>
      </c>
      <c r="X49">
        <v>53.299262101359702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5.9300460000000008</v>
      </c>
      <c r="AG49">
        <v>14.273708928000001</v>
      </c>
      <c r="AH49">
        <v>0</v>
      </c>
      <c r="AI49">
        <v>0</v>
      </c>
      <c r="AJ49">
        <v>0</v>
      </c>
      <c r="AK49">
        <v>0</v>
      </c>
      <c r="AL49">
        <v>1.6713832</v>
      </c>
      <c r="AM49">
        <v>0</v>
      </c>
      <c r="AN49">
        <v>0</v>
      </c>
      <c r="AO49">
        <v>0</v>
      </c>
      <c r="AP49">
        <v>0.43387696826843408</v>
      </c>
      <c r="AQ49">
        <v>0</v>
      </c>
      <c r="AR49">
        <v>1.8697743999999994</v>
      </c>
      <c r="AS49">
        <v>7.062187002973535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871.89551375688507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491.26991255309389</v>
      </c>
      <c r="L50">
        <v>8.6799334865900377</v>
      </c>
      <c r="M50">
        <v>61.47861359792536</v>
      </c>
      <c r="N50">
        <v>25.001686281398211</v>
      </c>
      <c r="O50">
        <v>70.652170290244101</v>
      </c>
      <c r="P50">
        <v>23.92927856198893</v>
      </c>
      <c r="Q50">
        <v>4.6187879087452473</v>
      </c>
      <c r="R50">
        <v>17.947389410325421</v>
      </c>
      <c r="S50">
        <v>11.170024588050314</v>
      </c>
      <c r="T50">
        <v>0</v>
      </c>
      <c r="U50">
        <v>49.700074154755157</v>
      </c>
      <c r="V50">
        <v>8.7716328528528535</v>
      </c>
      <c r="W50">
        <v>14.135771470313959</v>
      </c>
      <c r="X50">
        <v>53.299262101359702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5.9300460000000008</v>
      </c>
      <c r="AG50">
        <v>14.273708928000001</v>
      </c>
      <c r="AH50">
        <v>0</v>
      </c>
      <c r="AI50">
        <v>0</v>
      </c>
      <c r="AJ50">
        <v>0</v>
      </c>
      <c r="AK50">
        <v>0</v>
      </c>
      <c r="AL50">
        <v>1.6713832</v>
      </c>
      <c r="AM50">
        <v>0</v>
      </c>
      <c r="AN50">
        <v>0</v>
      </c>
      <c r="AO50">
        <v>0</v>
      </c>
      <c r="AP50">
        <v>0.43387696826843408</v>
      </c>
      <c r="AQ50">
        <v>0</v>
      </c>
      <c r="AR50">
        <v>0.9348871999999997</v>
      </c>
      <c r="AS50">
        <v>7.062187002973535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870.96062655688513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491.26991255309389</v>
      </c>
      <c r="L51">
        <v>8.6799334865900377</v>
      </c>
      <c r="M51">
        <v>61.47861359792536</v>
      </c>
      <c r="N51">
        <v>25.001686281398211</v>
      </c>
      <c r="O51">
        <v>70.652170290244101</v>
      </c>
      <c r="P51">
        <v>23.92927856198893</v>
      </c>
      <c r="Q51">
        <v>4.6187879087452473</v>
      </c>
      <c r="R51">
        <v>17.947389410325421</v>
      </c>
      <c r="S51">
        <v>11.170024588050314</v>
      </c>
      <c r="T51">
        <v>0</v>
      </c>
      <c r="U51">
        <v>49.700074154755157</v>
      </c>
      <c r="V51">
        <v>8.7716328528528535</v>
      </c>
      <c r="W51">
        <v>14.135771470313959</v>
      </c>
      <c r="X51">
        <v>53.299262101359702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5.9300460000000008</v>
      </c>
      <c r="AG51">
        <v>14.273708928000001</v>
      </c>
      <c r="AH51">
        <v>0</v>
      </c>
      <c r="AI51">
        <v>0</v>
      </c>
      <c r="AJ51">
        <v>0</v>
      </c>
      <c r="AK51">
        <v>0</v>
      </c>
      <c r="AL51">
        <v>1.6713832</v>
      </c>
      <c r="AM51">
        <v>0</v>
      </c>
      <c r="AN51">
        <v>0</v>
      </c>
      <c r="AO51">
        <v>0</v>
      </c>
      <c r="AP51">
        <v>0.43387696826843408</v>
      </c>
      <c r="AQ51">
        <v>0</v>
      </c>
      <c r="AR51">
        <v>0.9348871999999997</v>
      </c>
      <c r="AS51">
        <v>7.062187002973535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870.96062655688513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491.26991255309389</v>
      </c>
      <c r="L52">
        <v>8.6799334865900377</v>
      </c>
      <c r="M52">
        <v>61.47861359792536</v>
      </c>
      <c r="N52">
        <v>25.001686281398211</v>
      </c>
      <c r="O52">
        <v>70.652170290244101</v>
      </c>
      <c r="P52">
        <v>23.92927856198893</v>
      </c>
      <c r="Q52">
        <v>4.6187879087452473</v>
      </c>
      <c r="R52">
        <v>17.947389410325421</v>
      </c>
      <c r="S52">
        <v>11.170024588050314</v>
      </c>
      <c r="T52">
        <v>0</v>
      </c>
      <c r="U52">
        <v>49.700074154755157</v>
      </c>
      <c r="V52">
        <v>8.7716328528528535</v>
      </c>
      <c r="W52">
        <v>14.135771470313959</v>
      </c>
      <c r="X52">
        <v>53.299262101359702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5.9300460000000008</v>
      </c>
      <c r="AG52">
        <v>14.273708928000001</v>
      </c>
      <c r="AH52">
        <v>0</v>
      </c>
      <c r="AI52">
        <v>0</v>
      </c>
      <c r="AJ52">
        <v>0</v>
      </c>
      <c r="AK52">
        <v>0</v>
      </c>
      <c r="AL52">
        <v>1.6713832</v>
      </c>
      <c r="AM52">
        <v>0</v>
      </c>
      <c r="AN52">
        <v>0</v>
      </c>
      <c r="AO52">
        <v>0</v>
      </c>
      <c r="AP52">
        <v>0.43387696826843408</v>
      </c>
      <c r="AQ52">
        <v>0</v>
      </c>
      <c r="AR52">
        <v>0.9348871999999997</v>
      </c>
      <c r="AS52">
        <v>7.062187002973535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870.96062655688513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491.2649775758693</v>
      </c>
      <c r="L53">
        <v>8.6799334865900377</v>
      </c>
      <c r="M53">
        <v>61.47861359792536</v>
      </c>
      <c r="N53">
        <v>25.001686281398211</v>
      </c>
      <c r="O53">
        <v>70.652170290244101</v>
      </c>
      <c r="P53">
        <v>23.92927856198893</v>
      </c>
      <c r="Q53">
        <v>4.6211522770137528</v>
      </c>
      <c r="R53">
        <v>17.947389410325421</v>
      </c>
      <c r="S53">
        <v>11.170535369939508</v>
      </c>
      <c r="T53">
        <v>0</v>
      </c>
      <c r="U53">
        <v>49.700074154755157</v>
      </c>
      <c r="V53">
        <v>8.7716328528528535</v>
      </c>
      <c r="W53">
        <v>14.135771470313959</v>
      </c>
      <c r="X53">
        <v>53.299262101359702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5.9300460000000008</v>
      </c>
      <c r="AG53">
        <v>14.273708928000001</v>
      </c>
      <c r="AH53">
        <v>0</v>
      </c>
      <c r="AI53">
        <v>0</v>
      </c>
      <c r="AJ53">
        <v>0</v>
      </c>
      <c r="AK53">
        <v>0</v>
      </c>
      <c r="AL53">
        <v>1.6713832</v>
      </c>
      <c r="AM53">
        <v>0</v>
      </c>
      <c r="AN53">
        <v>0</v>
      </c>
      <c r="AO53">
        <v>0</v>
      </c>
      <c r="AP53">
        <v>0.43387696826843408</v>
      </c>
      <c r="AQ53">
        <v>0</v>
      </c>
      <c r="AR53">
        <v>0.9348871999999997</v>
      </c>
      <c r="AS53">
        <v>1.9933592878382398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865.88973901468285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491.26911924166899</v>
      </c>
      <c r="L54">
        <v>8.6799413414428113</v>
      </c>
      <c r="M54">
        <v>61.47861359792536</v>
      </c>
      <c r="N54">
        <v>25.001686281398211</v>
      </c>
      <c r="O54">
        <v>70.652170290244101</v>
      </c>
      <c r="P54">
        <v>23.92927856198893</v>
      </c>
      <c r="Q54">
        <v>4.6211522770137528</v>
      </c>
      <c r="R54">
        <v>17.947389410325421</v>
      </c>
      <c r="S54">
        <v>11.170535369939508</v>
      </c>
      <c r="T54">
        <v>0</v>
      </c>
      <c r="U54">
        <v>49.700074154755157</v>
      </c>
      <c r="V54">
        <v>8.7716328528528535</v>
      </c>
      <c r="W54">
        <v>14.135771470313959</v>
      </c>
      <c r="X54">
        <v>53.299262101359702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5.9300460000000008</v>
      </c>
      <c r="AG54">
        <v>14.273708928000001</v>
      </c>
      <c r="AH54">
        <v>0</v>
      </c>
      <c r="AI54">
        <v>0</v>
      </c>
      <c r="AJ54">
        <v>0</v>
      </c>
      <c r="AK54">
        <v>0</v>
      </c>
      <c r="AL54">
        <v>1.6713832</v>
      </c>
      <c r="AM54">
        <v>0</v>
      </c>
      <c r="AN54">
        <v>0</v>
      </c>
      <c r="AO54">
        <v>0</v>
      </c>
      <c r="AP54">
        <v>0.43387696826843408</v>
      </c>
      <c r="AQ54">
        <v>0</v>
      </c>
      <c r="AR54">
        <v>0.9348871999999997</v>
      </c>
      <c r="AS54">
        <v>1.9933592878382398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865.89388853533546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491.26909170145478</v>
      </c>
      <c r="L55">
        <v>8.6799270925202627</v>
      </c>
      <c r="M55">
        <v>61.47861359792536</v>
      </c>
      <c r="N55">
        <v>25.001686281398211</v>
      </c>
      <c r="O55">
        <v>70.652170290244101</v>
      </c>
      <c r="P55">
        <v>23.92927856198893</v>
      </c>
      <c r="Q55">
        <v>4.6211522770137528</v>
      </c>
      <c r="R55">
        <v>17.947389410325421</v>
      </c>
      <c r="S55">
        <v>11.170535369939508</v>
      </c>
      <c r="T55">
        <v>0</v>
      </c>
      <c r="U55">
        <v>49.700074154755157</v>
      </c>
      <c r="V55">
        <v>8.7716328528528535</v>
      </c>
      <c r="W55">
        <v>14.135771470313959</v>
      </c>
      <c r="X55">
        <v>53.299262101359702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5.9300460000000008</v>
      </c>
      <c r="AG55">
        <v>14.273708928000001</v>
      </c>
      <c r="AH55">
        <v>0</v>
      </c>
      <c r="AI55">
        <v>0</v>
      </c>
      <c r="AJ55">
        <v>0</v>
      </c>
      <c r="AK55">
        <v>0</v>
      </c>
      <c r="AL55">
        <v>1.6713832</v>
      </c>
      <c r="AM55">
        <v>0</v>
      </c>
      <c r="AN55">
        <v>0</v>
      </c>
      <c r="AO55">
        <v>0</v>
      </c>
      <c r="AP55">
        <v>0.43387696826843408</v>
      </c>
      <c r="AQ55">
        <v>0</v>
      </c>
      <c r="AR55">
        <v>0.9348871999999997</v>
      </c>
      <c r="AS55">
        <v>1.9933592878382398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865.89384674619851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428.01185328993699</v>
      </c>
      <c r="L56">
        <v>8.6799270925202627</v>
      </c>
      <c r="M56">
        <v>61.47861359792536</v>
      </c>
      <c r="N56">
        <v>25.001686281398211</v>
      </c>
      <c r="O56">
        <v>70.652170290244101</v>
      </c>
      <c r="P56">
        <v>23.92927856198893</v>
      </c>
      <c r="Q56">
        <v>4.6211522770137528</v>
      </c>
      <c r="R56">
        <v>17.947389410325421</v>
      </c>
      <c r="S56">
        <v>11.170535369939508</v>
      </c>
      <c r="T56">
        <v>0</v>
      </c>
      <c r="U56">
        <v>49.700074154755157</v>
      </c>
      <c r="V56">
        <v>8.7716328528528535</v>
      </c>
      <c r="W56">
        <v>14.135771470313959</v>
      </c>
      <c r="X56">
        <v>53.299262101359702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5.9300460000000008</v>
      </c>
      <c r="AG56">
        <v>14.273708928000001</v>
      </c>
      <c r="AH56">
        <v>0</v>
      </c>
      <c r="AI56">
        <v>0</v>
      </c>
      <c r="AJ56">
        <v>0</v>
      </c>
      <c r="AK56">
        <v>0</v>
      </c>
      <c r="AL56">
        <v>1.6713832</v>
      </c>
      <c r="AM56">
        <v>0</v>
      </c>
      <c r="AN56">
        <v>0</v>
      </c>
      <c r="AO56">
        <v>0</v>
      </c>
      <c r="AP56">
        <v>0.43387696826843408</v>
      </c>
      <c r="AQ56">
        <v>0</v>
      </c>
      <c r="AR56">
        <v>0.9348871999999997</v>
      </c>
      <c r="AS56">
        <v>1.9933592878382398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802.63660833468089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417.41335660005626</v>
      </c>
      <c r="L57">
        <v>8.6799270925202627</v>
      </c>
      <c r="M57">
        <v>61.47861359792536</v>
      </c>
      <c r="N57">
        <v>25.001686281398211</v>
      </c>
      <c r="O57">
        <v>70.652170290244101</v>
      </c>
      <c r="P57">
        <v>23.92927856198893</v>
      </c>
      <c r="Q57">
        <v>4.6211522770137528</v>
      </c>
      <c r="R57">
        <v>17.947389410325421</v>
      </c>
      <c r="S57">
        <v>11.170535369939508</v>
      </c>
      <c r="T57">
        <v>0</v>
      </c>
      <c r="U57">
        <v>49.700074154755157</v>
      </c>
      <c r="V57">
        <v>8.7716328528528535</v>
      </c>
      <c r="W57">
        <v>14.135771470313959</v>
      </c>
      <c r="X57">
        <v>53.299262101359702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5.9300460000000008</v>
      </c>
      <c r="AG57">
        <v>14.273708928000001</v>
      </c>
      <c r="AH57">
        <v>0</v>
      </c>
      <c r="AI57">
        <v>0</v>
      </c>
      <c r="AJ57">
        <v>0</v>
      </c>
      <c r="AK57">
        <v>0</v>
      </c>
      <c r="AL57">
        <v>1.6713832</v>
      </c>
      <c r="AM57">
        <v>0</v>
      </c>
      <c r="AN57">
        <v>0</v>
      </c>
      <c r="AO57">
        <v>0</v>
      </c>
      <c r="AP57">
        <v>0.43387696826843408</v>
      </c>
      <c r="AQ57">
        <v>0</v>
      </c>
      <c r="AR57">
        <v>0.9348871999999997</v>
      </c>
      <c r="AS57">
        <v>1.9933592878382398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792.03811164479998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401.02666530849825</v>
      </c>
      <c r="L58">
        <v>8.6799270925202627</v>
      </c>
      <c r="M58">
        <v>61.47861359792536</v>
      </c>
      <c r="N58">
        <v>25.001686281398211</v>
      </c>
      <c r="O58">
        <v>70.652170290244101</v>
      </c>
      <c r="P58">
        <v>23.92927856198893</v>
      </c>
      <c r="Q58">
        <v>4.6211522770137528</v>
      </c>
      <c r="R58">
        <v>17.947389410325421</v>
      </c>
      <c r="S58">
        <v>11.170535369939508</v>
      </c>
      <c r="T58">
        <v>0</v>
      </c>
      <c r="U58">
        <v>49.700074154755157</v>
      </c>
      <c r="V58">
        <v>8.7716328528528535</v>
      </c>
      <c r="W58">
        <v>14.135771470313959</v>
      </c>
      <c r="X58">
        <v>53.299262101359702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5.9300460000000008</v>
      </c>
      <c r="AG58">
        <v>14.273708928000001</v>
      </c>
      <c r="AH58">
        <v>0</v>
      </c>
      <c r="AI58">
        <v>0</v>
      </c>
      <c r="AJ58">
        <v>0</v>
      </c>
      <c r="AK58">
        <v>0</v>
      </c>
      <c r="AL58">
        <v>1.6713832</v>
      </c>
      <c r="AM58">
        <v>0</v>
      </c>
      <c r="AN58">
        <v>0</v>
      </c>
      <c r="AO58">
        <v>0</v>
      </c>
      <c r="AP58">
        <v>0.43387696826843408</v>
      </c>
      <c r="AQ58">
        <v>0</v>
      </c>
      <c r="AR58">
        <v>0.9348871999999997</v>
      </c>
      <c r="AS58">
        <v>1.9933592878382398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775.65142035324209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394.27833738851757</v>
      </c>
      <c r="L59">
        <v>8.6799270925202627</v>
      </c>
      <c r="M59">
        <v>61.47861359792536</v>
      </c>
      <c r="N59">
        <v>25.001686281398211</v>
      </c>
      <c r="O59">
        <v>70.652170290244101</v>
      </c>
      <c r="P59">
        <v>23.92927856198893</v>
      </c>
      <c r="Q59">
        <v>4.6211522770137528</v>
      </c>
      <c r="R59">
        <v>17.947389410325421</v>
      </c>
      <c r="S59">
        <v>11.170535369939508</v>
      </c>
      <c r="T59">
        <v>0</v>
      </c>
      <c r="U59">
        <v>49.700074154755157</v>
      </c>
      <c r="V59">
        <v>8.7716328528528535</v>
      </c>
      <c r="W59">
        <v>14.135771470313959</v>
      </c>
      <c r="X59">
        <v>53.299262101359702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5.9300460000000008</v>
      </c>
      <c r="AG59">
        <v>14.273708928000001</v>
      </c>
      <c r="AH59">
        <v>0</v>
      </c>
      <c r="AI59">
        <v>0</v>
      </c>
      <c r="AJ59">
        <v>0</v>
      </c>
      <c r="AK59">
        <v>0</v>
      </c>
      <c r="AL59">
        <v>1.6713832</v>
      </c>
      <c r="AM59">
        <v>0</v>
      </c>
      <c r="AN59">
        <v>0</v>
      </c>
      <c r="AO59">
        <v>0</v>
      </c>
      <c r="AP59">
        <v>0.43387696826843408</v>
      </c>
      <c r="AQ59">
        <v>0</v>
      </c>
      <c r="AR59">
        <v>0.9348871999999997</v>
      </c>
      <c r="AS59">
        <v>1.9933592878382398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768.90309243326146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391.3866789138736</v>
      </c>
      <c r="L60">
        <v>8.6799270925202627</v>
      </c>
      <c r="M60">
        <v>61.47861359792536</v>
      </c>
      <c r="N60">
        <v>25.001686281398211</v>
      </c>
      <c r="O60">
        <v>70.652170290244101</v>
      </c>
      <c r="P60">
        <v>23.92927856198893</v>
      </c>
      <c r="Q60">
        <v>4.6211522770137528</v>
      </c>
      <c r="R60">
        <v>17.947389410325421</v>
      </c>
      <c r="S60">
        <v>11.170535369939508</v>
      </c>
      <c r="T60">
        <v>0</v>
      </c>
      <c r="U60">
        <v>49.700074154755157</v>
      </c>
      <c r="V60">
        <v>8.7716328528528535</v>
      </c>
      <c r="W60">
        <v>14.135771470313959</v>
      </c>
      <c r="X60">
        <v>53.299262101359702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5.9300460000000008</v>
      </c>
      <c r="AG60">
        <v>14.273708928000001</v>
      </c>
      <c r="AH60">
        <v>0</v>
      </c>
      <c r="AI60">
        <v>0</v>
      </c>
      <c r="AJ60">
        <v>0</v>
      </c>
      <c r="AK60">
        <v>0</v>
      </c>
      <c r="AL60">
        <v>1.6713832</v>
      </c>
      <c r="AM60">
        <v>0</v>
      </c>
      <c r="AN60">
        <v>0</v>
      </c>
      <c r="AO60">
        <v>0</v>
      </c>
      <c r="AP60">
        <v>0.43387696826843408</v>
      </c>
      <c r="AQ60">
        <v>0</v>
      </c>
      <c r="AR60">
        <v>0.9348871999999997</v>
      </c>
      <c r="AS60">
        <v>1.9933592878382398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766.01143395861743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373.07</v>
      </c>
      <c r="L61">
        <v>8.6799270925202627</v>
      </c>
      <c r="M61">
        <v>61.47861359792536</v>
      </c>
      <c r="N61">
        <v>25.001686281398211</v>
      </c>
      <c r="O61">
        <v>70.652170290244101</v>
      </c>
      <c r="P61">
        <v>23.92927856198893</v>
      </c>
      <c r="Q61">
        <v>4.4791420039920169</v>
      </c>
      <c r="R61">
        <v>17.947389410325421</v>
      </c>
      <c r="S61">
        <v>11.170535369939508</v>
      </c>
      <c r="T61">
        <v>0</v>
      </c>
      <c r="U61">
        <v>49.700074154755157</v>
      </c>
      <c r="V61">
        <v>8.7716328528528535</v>
      </c>
      <c r="W61">
        <v>14.135771470313959</v>
      </c>
      <c r="X61">
        <v>53.299262101359702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5.9300460000000008</v>
      </c>
      <c r="AG61">
        <v>14.273708928000001</v>
      </c>
      <c r="AH61">
        <v>0</v>
      </c>
      <c r="AI61">
        <v>0</v>
      </c>
      <c r="AJ61">
        <v>0</v>
      </c>
      <c r="AK61">
        <v>0</v>
      </c>
      <c r="AL61">
        <v>1.6713832</v>
      </c>
      <c r="AM61">
        <v>0</v>
      </c>
      <c r="AN61">
        <v>0</v>
      </c>
      <c r="AO61">
        <v>0</v>
      </c>
      <c r="AP61">
        <v>0.81351948019884002</v>
      </c>
      <c r="AQ61">
        <v>0</v>
      </c>
      <c r="AR61">
        <v>0.9348871999999997</v>
      </c>
      <c r="AS61">
        <v>1.9933592878382398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747.93238728365247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384.63202008257088</v>
      </c>
      <c r="L62">
        <v>8.6799270925202627</v>
      </c>
      <c r="M62">
        <v>61.47861359792536</v>
      </c>
      <c r="N62">
        <v>25.001686281398211</v>
      </c>
      <c r="O62">
        <v>70.652170290244101</v>
      </c>
      <c r="P62">
        <v>23.92927856198893</v>
      </c>
      <c r="Q62">
        <v>4.4791420039920169</v>
      </c>
      <c r="R62">
        <v>17.947389410325421</v>
      </c>
      <c r="S62">
        <v>11.170535369939508</v>
      </c>
      <c r="T62">
        <v>0</v>
      </c>
      <c r="U62">
        <v>49.700074154755157</v>
      </c>
      <c r="V62">
        <v>8.7716328528528535</v>
      </c>
      <c r="W62">
        <v>14.135771470313959</v>
      </c>
      <c r="X62">
        <v>53.299262101359702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5.9300460000000008</v>
      </c>
      <c r="AG62">
        <v>14.273708928000001</v>
      </c>
      <c r="AH62">
        <v>0</v>
      </c>
      <c r="AI62">
        <v>0</v>
      </c>
      <c r="AJ62">
        <v>0</v>
      </c>
      <c r="AK62">
        <v>0</v>
      </c>
      <c r="AL62">
        <v>1.6713832</v>
      </c>
      <c r="AM62">
        <v>0</v>
      </c>
      <c r="AN62">
        <v>0</v>
      </c>
      <c r="AO62">
        <v>0</v>
      </c>
      <c r="AP62">
        <v>0.81351948019884002</v>
      </c>
      <c r="AQ62">
        <v>0</v>
      </c>
      <c r="AR62">
        <v>0.9348871999999997</v>
      </c>
      <c r="AS62">
        <v>1.9933592878382398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759.49440736622341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396.20154220431681</v>
      </c>
      <c r="L63">
        <v>8.6799270925202627</v>
      </c>
      <c r="M63">
        <v>61.47861359792536</v>
      </c>
      <c r="N63">
        <v>25.001686281398211</v>
      </c>
      <c r="O63">
        <v>70.652170290244101</v>
      </c>
      <c r="P63">
        <v>23.92927856198893</v>
      </c>
      <c r="Q63">
        <v>4.4791420039920169</v>
      </c>
      <c r="R63">
        <v>17.947389410325421</v>
      </c>
      <c r="S63">
        <v>11.170535369939508</v>
      </c>
      <c r="T63">
        <v>0</v>
      </c>
      <c r="U63">
        <v>49.700074154755157</v>
      </c>
      <c r="V63">
        <v>8.7716328528528535</v>
      </c>
      <c r="W63">
        <v>14.135771470313959</v>
      </c>
      <c r="X63">
        <v>53.299262101359702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5.9300460000000008</v>
      </c>
      <c r="AG63">
        <v>14.273708928000001</v>
      </c>
      <c r="AH63">
        <v>0</v>
      </c>
      <c r="AI63">
        <v>0</v>
      </c>
      <c r="AJ63">
        <v>0</v>
      </c>
      <c r="AK63">
        <v>0</v>
      </c>
      <c r="AL63">
        <v>1.6713832</v>
      </c>
      <c r="AM63">
        <v>0</v>
      </c>
      <c r="AN63">
        <v>0</v>
      </c>
      <c r="AO63">
        <v>0</v>
      </c>
      <c r="AP63">
        <v>0.70505012833471414</v>
      </c>
      <c r="AQ63">
        <v>0</v>
      </c>
      <c r="AR63">
        <v>0.9348871999999997</v>
      </c>
      <c r="AS63">
        <v>1.9933592878382398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770.95546013610522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414.51841329020664</v>
      </c>
      <c r="L64">
        <v>8.6799355700712582</v>
      </c>
      <c r="M64">
        <v>61.47861359792536</v>
      </c>
      <c r="N64">
        <v>25.001686281398211</v>
      </c>
      <c r="O64">
        <v>70.652170290244101</v>
      </c>
      <c r="P64">
        <v>23.92927856198893</v>
      </c>
      <c r="Q64">
        <v>4.4791420039920169</v>
      </c>
      <c r="R64">
        <v>17.947389410325421</v>
      </c>
      <c r="S64">
        <v>11.170535369939508</v>
      </c>
      <c r="T64">
        <v>0</v>
      </c>
      <c r="U64">
        <v>49.700074154755157</v>
      </c>
      <c r="V64">
        <v>8.7716328528528535</v>
      </c>
      <c r="W64">
        <v>14.135771470313959</v>
      </c>
      <c r="X64">
        <v>53.299262101359702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5.9300460000000008</v>
      </c>
      <c r="AG64">
        <v>14.273708928000001</v>
      </c>
      <c r="AH64">
        <v>0</v>
      </c>
      <c r="AI64">
        <v>0</v>
      </c>
      <c r="AJ64">
        <v>0</v>
      </c>
      <c r="AK64">
        <v>0</v>
      </c>
      <c r="AL64">
        <v>1.6713832</v>
      </c>
      <c r="AM64">
        <v>0</v>
      </c>
      <c r="AN64">
        <v>0</v>
      </c>
      <c r="AO64">
        <v>0</v>
      </c>
      <c r="AP64">
        <v>0.70505012833471414</v>
      </c>
      <c r="AQ64">
        <v>0</v>
      </c>
      <c r="AR64">
        <v>0.9348871999999997</v>
      </c>
      <c r="AS64">
        <v>1.9933592878382398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789.27233969954602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491.26991255309389</v>
      </c>
      <c r="L65">
        <v>8.600026794371983</v>
      </c>
      <c r="M65">
        <v>61.47861359792536</v>
      </c>
      <c r="N65">
        <v>25.001686281398211</v>
      </c>
      <c r="O65">
        <v>70.652170290244101</v>
      </c>
      <c r="P65">
        <v>23.92927856198893</v>
      </c>
      <c r="Q65">
        <v>4.3947713260219343</v>
      </c>
      <c r="R65">
        <v>17.947389410325421</v>
      </c>
      <c r="S65">
        <v>11.170024588050314</v>
      </c>
      <c r="T65">
        <v>0</v>
      </c>
      <c r="U65">
        <v>49.700074154755157</v>
      </c>
      <c r="V65">
        <v>8.7716328528528535</v>
      </c>
      <c r="W65">
        <v>14.135771470313959</v>
      </c>
      <c r="X65">
        <v>53.299262101359702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5.9300460000000008</v>
      </c>
      <c r="AG65">
        <v>14.273708928000001</v>
      </c>
      <c r="AH65">
        <v>0</v>
      </c>
      <c r="AI65">
        <v>0</v>
      </c>
      <c r="AJ65">
        <v>0</v>
      </c>
      <c r="AK65">
        <v>0</v>
      </c>
      <c r="AL65">
        <v>1.6713832</v>
      </c>
      <c r="AM65">
        <v>0</v>
      </c>
      <c r="AN65">
        <v>0</v>
      </c>
      <c r="AO65">
        <v>0</v>
      </c>
      <c r="AP65">
        <v>0.70505012833471414</v>
      </c>
      <c r="AQ65">
        <v>10.398176360000001</v>
      </c>
      <c r="AR65">
        <v>1.4023307999999994</v>
      </c>
      <c r="AS65">
        <v>1.9933592878382398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876.72466868687457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491.26991255309389</v>
      </c>
      <c r="L66">
        <v>8.6799334865900377</v>
      </c>
      <c r="M66">
        <v>61.47861359792536</v>
      </c>
      <c r="N66">
        <v>25.001686281398211</v>
      </c>
      <c r="O66">
        <v>70.652170290244101</v>
      </c>
      <c r="P66">
        <v>23.92927856198893</v>
      </c>
      <c r="Q66">
        <v>4.3947713260219343</v>
      </c>
      <c r="R66">
        <v>17.947389410325421</v>
      </c>
      <c r="S66">
        <v>11.170024588050314</v>
      </c>
      <c r="T66">
        <v>0</v>
      </c>
      <c r="U66">
        <v>49.700074154755157</v>
      </c>
      <c r="V66">
        <v>8.7716328528528535</v>
      </c>
      <c r="W66">
        <v>14.135771470313959</v>
      </c>
      <c r="X66">
        <v>53.299262101359702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5.9300460000000008</v>
      </c>
      <c r="AG66">
        <v>14.273708928000001</v>
      </c>
      <c r="AH66">
        <v>0</v>
      </c>
      <c r="AI66">
        <v>0</v>
      </c>
      <c r="AJ66">
        <v>0</v>
      </c>
      <c r="AK66">
        <v>0</v>
      </c>
      <c r="AL66">
        <v>1.6713832</v>
      </c>
      <c r="AM66">
        <v>0</v>
      </c>
      <c r="AN66">
        <v>0</v>
      </c>
      <c r="AO66">
        <v>0</v>
      </c>
      <c r="AP66">
        <v>0.70505012833471414</v>
      </c>
      <c r="AQ66">
        <v>20.796352720000002</v>
      </c>
      <c r="AR66">
        <v>11.218646399999995</v>
      </c>
      <c r="AS66">
        <v>1.9933592878382398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897.01906733909254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491.26991255309389</v>
      </c>
      <c r="L67">
        <v>8.6799334865900377</v>
      </c>
      <c r="M67">
        <v>61.47861359792536</v>
      </c>
      <c r="N67">
        <v>25.001686281398211</v>
      </c>
      <c r="O67">
        <v>70.652170290244101</v>
      </c>
      <c r="P67">
        <v>23.92927856198893</v>
      </c>
      <c r="Q67">
        <v>4.3947713260219343</v>
      </c>
      <c r="R67">
        <v>17.947389410325421</v>
      </c>
      <c r="S67">
        <v>11.170024588050314</v>
      </c>
      <c r="T67">
        <v>0</v>
      </c>
      <c r="U67">
        <v>49.700074154755157</v>
      </c>
      <c r="V67">
        <v>8.7716328528528535</v>
      </c>
      <c r="W67">
        <v>14.135771470313959</v>
      </c>
      <c r="X67">
        <v>53.299262101359702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6.9770404719407644</v>
      </c>
      <c r="AF67">
        <v>5.9300460000000008</v>
      </c>
      <c r="AG67">
        <v>14.273708928000001</v>
      </c>
      <c r="AH67">
        <v>0</v>
      </c>
      <c r="AI67">
        <v>0</v>
      </c>
      <c r="AJ67">
        <v>0</v>
      </c>
      <c r="AK67">
        <v>0</v>
      </c>
      <c r="AL67">
        <v>1.6713832</v>
      </c>
      <c r="AM67">
        <v>0</v>
      </c>
      <c r="AN67">
        <v>0</v>
      </c>
      <c r="AO67">
        <v>0</v>
      </c>
      <c r="AP67">
        <v>0.70505012833471414</v>
      </c>
      <c r="AQ67">
        <v>20.796352720000002</v>
      </c>
      <c r="AR67">
        <v>11.218646399999995</v>
      </c>
      <c r="AS67">
        <v>1.9933592878382398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903.99610781103331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491.26991255309389</v>
      </c>
      <c r="L68">
        <v>8.6799334865900377</v>
      </c>
      <c r="M68">
        <v>61.47861359792536</v>
      </c>
      <c r="N68">
        <v>25.001686281398211</v>
      </c>
      <c r="O68">
        <v>70.652170290244101</v>
      </c>
      <c r="P68">
        <v>23.92927856198893</v>
      </c>
      <c r="Q68">
        <v>4.3947713260219343</v>
      </c>
      <c r="R68">
        <v>17.947389410325421</v>
      </c>
      <c r="S68">
        <v>11.170024588050314</v>
      </c>
      <c r="T68">
        <v>0</v>
      </c>
      <c r="U68">
        <v>49.700074154755157</v>
      </c>
      <c r="V68">
        <v>8.7716328528528535</v>
      </c>
      <c r="W68">
        <v>14.135771470313959</v>
      </c>
      <c r="X68">
        <v>53.299262101359702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6.9770404719407644</v>
      </c>
      <c r="AF68">
        <v>5.9300460000000008</v>
      </c>
      <c r="AG68">
        <v>14.273708928000001</v>
      </c>
      <c r="AH68">
        <v>7.2170438399999988</v>
      </c>
      <c r="AI68">
        <v>0</v>
      </c>
      <c r="AJ68">
        <v>0</v>
      </c>
      <c r="AK68">
        <v>0</v>
      </c>
      <c r="AL68">
        <v>1.6713832</v>
      </c>
      <c r="AM68">
        <v>0</v>
      </c>
      <c r="AN68">
        <v>0</v>
      </c>
      <c r="AO68">
        <v>0</v>
      </c>
      <c r="AP68">
        <v>0.70505012833471414</v>
      </c>
      <c r="AQ68">
        <v>20.796352720000002</v>
      </c>
      <c r="AR68">
        <v>1.8697743999999994</v>
      </c>
      <c r="AS68">
        <v>1.9933592878382398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901.86427965103326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491.26991255309389</v>
      </c>
      <c r="L69">
        <v>8.6799334865900377</v>
      </c>
      <c r="M69">
        <v>61.47861359792536</v>
      </c>
      <c r="N69">
        <v>25.001686281398211</v>
      </c>
      <c r="O69">
        <v>70.652170290244101</v>
      </c>
      <c r="P69">
        <v>23.92927856198893</v>
      </c>
      <c r="Q69">
        <v>4.3947713260219343</v>
      </c>
      <c r="R69">
        <v>17.947389410325421</v>
      </c>
      <c r="S69">
        <v>11.170024588050314</v>
      </c>
      <c r="T69">
        <v>0</v>
      </c>
      <c r="U69">
        <v>49.700074154755157</v>
      </c>
      <c r="V69">
        <v>8.7716328528528535</v>
      </c>
      <c r="W69">
        <v>14.135771470313959</v>
      </c>
      <c r="X69">
        <v>53.299262101359702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6.9770404719407644</v>
      </c>
      <c r="AF69">
        <v>5.9300460000000008</v>
      </c>
      <c r="AG69">
        <v>14.273708928000001</v>
      </c>
      <c r="AH69">
        <v>7.2170438399999988</v>
      </c>
      <c r="AI69">
        <v>0</v>
      </c>
      <c r="AJ69">
        <v>0</v>
      </c>
      <c r="AK69">
        <v>0</v>
      </c>
      <c r="AL69">
        <v>1.6713832</v>
      </c>
      <c r="AM69">
        <v>0</v>
      </c>
      <c r="AN69">
        <v>0</v>
      </c>
      <c r="AO69">
        <v>0</v>
      </c>
      <c r="AP69">
        <v>0.70505012833471414</v>
      </c>
      <c r="AQ69">
        <v>31.194529079999999</v>
      </c>
      <c r="AR69">
        <v>0.9348871999999997</v>
      </c>
      <c r="AS69">
        <v>1.9933592878382398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911.32756881103342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491.26991255309389</v>
      </c>
      <c r="L70">
        <v>8.6799334865900377</v>
      </c>
      <c r="M70">
        <v>61.47861359792536</v>
      </c>
      <c r="N70">
        <v>25.001686281398211</v>
      </c>
      <c r="O70">
        <v>70.652170290244101</v>
      </c>
      <c r="P70">
        <v>23.92927856198893</v>
      </c>
      <c r="Q70">
        <v>4.3947713260219343</v>
      </c>
      <c r="R70">
        <v>17.947389410325421</v>
      </c>
      <c r="S70">
        <v>11.170024588050314</v>
      </c>
      <c r="T70">
        <v>0</v>
      </c>
      <c r="U70">
        <v>49.700074154755157</v>
      </c>
      <c r="V70">
        <v>8.7716328528528535</v>
      </c>
      <c r="W70">
        <v>14.135771470313959</v>
      </c>
      <c r="X70">
        <v>53.299262101359702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6.9770404719407644</v>
      </c>
      <c r="AF70">
        <v>5.9300460000000008</v>
      </c>
      <c r="AG70">
        <v>14.273708928000001</v>
      </c>
      <c r="AH70">
        <v>15.235981439999996</v>
      </c>
      <c r="AI70">
        <v>0</v>
      </c>
      <c r="AJ70">
        <v>0</v>
      </c>
      <c r="AK70">
        <v>0</v>
      </c>
      <c r="AL70">
        <v>1.6713832</v>
      </c>
      <c r="AM70">
        <v>0</v>
      </c>
      <c r="AN70">
        <v>0</v>
      </c>
      <c r="AO70">
        <v>0</v>
      </c>
      <c r="AP70">
        <v>0.70505012833471414</v>
      </c>
      <c r="AQ70">
        <v>31.194529079999999</v>
      </c>
      <c r="AR70">
        <v>0.9348871999999997</v>
      </c>
      <c r="AS70">
        <v>1.9933592878382398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919.34650641103349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491.26991255309389</v>
      </c>
      <c r="L71">
        <v>8.6799334865900377</v>
      </c>
      <c r="M71">
        <v>61.47861359792536</v>
      </c>
      <c r="N71">
        <v>25.001686281398211</v>
      </c>
      <c r="O71">
        <v>70.652170290244101</v>
      </c>
      <c r="P71">
        <v>23.92927856198893</v>
      </c>
      <c r="Q71">
        <v>4.3947713260219343</v>
      </c>
      <c r="R71">
        <v>17.947389410325421</v>
      </c>
      <c r="S71">
        <v>11.170024588050314</v>
      </c>
      <c r="T71">
        <v>0</v>
      </c>
      <c r="U71">
        <v>49.700074154755157</v>
      </c>
      <c r="V71">
        <v>8.7716328528528535</v>
      </c>
      <c r="W71">
        <v>14.135771470313959</v>
      </c>
      <c r="X71">
        <v>53.299262101359702</v>
      </c>
      <c r="Y71">
        <v>0</v>
      </c>
      <c r="Z71">
        <v>0</v>
      </c>
      <c r="AA71">
        <v>0</v>
      </c>
      <c r="AB71">
        <v>5.5755371212303064</v>
      </c>
      <c r="AC71">
        <v>0</v>
      </c>
      <c r="AD71">
        <v>3.8682074548069649</v>
      </c>
      <c r="AE71">
        <v>6.9770404719407644</v>
      </c>
      <c r="AF71">
        <v>5.9300460000000008</v>
      </c>
      <c r="AG71">
        <v>14.273708928000001</v>
      </c>
      <c r="AH71">
        <v>27.264387839999998</v>
      </c>
      <c r="AI71">
        <v>0</v>
      </c>
      <c r="AJ71">
        <v>0</v>
      </c>
      <c r="AK71">
        <v>0</v>
      </c>
      <c r="AL71">
        <v>1.6713832</v>
      </c>
      <c r="AM71">
        <v>0</v>
      </c>
      <c r="AN71">
        <v>0</v>
      </c>
      <c r="AO71">
        <v>0</v>
      </c>
      <c r="AP71">
        <v>0.75928502386081187</v>
      </c>
      <c r="AQ71">
        <v>31.194529079999999</v>
      </c>
      <c r="AR71">
        <v>0.9348871999999997</v>
      </c>
      <c r="AS71">
        <v>1.9933592878382398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940.87289228259692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491.26991255309389</v>
      </c>
      <c r="L72">
        <v>8.6799334865900377</v>
      </c>
      <c r="M72">
        <v>61.47861359792536</v>
      </c>
      <c r="N72">
        <v>25.001686281398211</v>
      </c>
      <c r="O72">
        <v>70.652170290244101</v>
      </c>
      <c r="P72">
        <v>23.92927856198893</v>
      </c>
      <c r="Q72">
        <v>4.3947713260219343</v>
      </c>
      <c r="R72">
        <v>17.947389410325421</v>
      </c>
      <c r="S72">
        <v>11.170024588050314</v>
      </c>
      <c r="T72">
        <v>0</v>
      </c>
      <c r="U72">
        <v>49.700074154755157</v>
      </c>
      <c r="V72">
        <v>8.7716328528528535</v>
      </c>
      <c r="W72">
        <v>14.135771470313959</v>
      </c>
      <c r="X72">
        <v>53.299262101359702</v>
      </c>
      <c r="Y72">
        <v>0</v>
      </c>
      <c r="Z72">
        <v>0.46570839999999991</v>
      </c>
      <c r="AA72">
        <v>0</v>
      </c>
      <c r="AB72">
        <v>5.5755371212303064</v>
      </c>
      <c r="AC72">
        <v>0.53916537568713674</v>
      </c>
      <c r="AD72">
        <v>7.736414470401213</v>
      </c>
      <c r="AE72">
        <v>13.954081383086518</v>
      </c>
      <c r="AF72">
        <v>11.860092000000002</v>
      </c>
      <c r="AG72">
        <v>14.273708928000001</v>
      </c>
      <c r="AH72">
        <v>32.075750399999997</v>
      </c>
      <c r="AI72">
        <v>0</v>
      </c>
      <c r="AJ72">
        <v>0</v>
      </c>
      <c r="AK72">
        <v>0</v>
      </c>
      <c r="AL72">
        <v>1.6713832</v>
      </c>
      <c r="AM72">
        <v>0</v>
      </c>
      <c r="AN72">
        <v>0</v>
      </c>
      <c r="AO72">
        <v>0</v>
      </c>
      <c r="AP72">
        <v>0.75928502386081187</v>
      </c>
      <c r="AQ72">
        <v>31.194529079999999</v>
      </c>
      <c r="AR72">
        <v>0.9348871999999997</v>
      </c>
      <c r="AS72">
        <v>1.9933592878382398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963.46442254502404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491.26991255309389</v>
      </c>
      <c r="L73">
        <v>8.6799334865900377</v>
      </c>
      <c r="M73">
        <v>61.47861359792536</v>
      </c>
      <c r="N73">
        <v>25.001686281398211</v>
      </c>
      <c r="O73">
        <v>70.652170290244101</v>
      </c>
      <c r="P73">
        <v>23.92927856198893</v>
      </c>
      <c r="Q73">
        <v>4.3947713260219343</v>
      </c>
      <c r="R73">
        <v>17.947389410325421</v>
      </c>
      <c r="S73">
        <v>11.170024588050314</v>
      </c>
      <c r="T73">
        <v>0</v>
      </c>
      <c r="U73">
        <v>49.700074154755157</v>
      </c>
      <c r="V73">
        <v>8.7716328528528535</v>
      </c>
      <c r="W73">
        <v>14.135771470313959</v>
      </c>
      <c r="X73">
        <v>53.299262101359702</v>
      </c>
      <c r="Y73">
        <v>0</v>
      </c>
      <c r="Z73">
        <v>5.5214386147272707</v>
      </c>
      <c r="AA73">
        <v>2.9771212000000009</v>
      </c>
      <c r="AB73">
        <v>11.342944472168039</v>
      </c>
      <c r="AC73">
        <v>12.305367313569969</v>
      </c>
      <c r="AD73">
        <v>7.736414470401213</v>
      </c>
      <c r="AE73">
        <v>13.954081383086518</v>
      </c>
      <c r="AF73">
        <v>17.790138000000002</v>
      </c>
      <c r="AG73">
        <v>14.273708928000001</v>
      </c>
      <c r="AH73">
        <v>39.613551568321014</v>
      </c>
      <c r="AI73">
        <v>1.6169171999999994</v>
      </c>
      <c r="AJ73">
        <v>0</v>
      </c>
      <c r="AK73">
        <v>0</v>
      </c>
      <c r="AL73">
        <v>9.192607599999997</v>
      </c>
      <c r="AM73">
        <v>0</v>
      </c>
      <c r="AN73">
        <v>0</v>
      </c>
      <c r="AO73">
        <v>0</v>
      </c>
      <c r="AP73">
        <v>0.48811186379453192</v>
      </c>
      <c r="AQ73">
        <v>31.194529079999999</v>
      </c>
      <c r="AR73">
        <v>0.9348871999999997</v>
      </c>
      <c r="AS73">
        <v>1.9933592878382398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1011.3656988568264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491.26991255309389</v>
      </c>
      <c r="L74">
        <v>8.6799334865900377</v>
      </c>
      <c r="M74">
        <v>61.47861359792536</v>
      </c>
      <c r="N74">
        <v>25.001686281398211</v>
      </c>
      <c r="O74">
        <v>70.652170290244101</v>
      </c>
      <c r="P74">
        <v>23.92927856198893</v>
      </c>
      <c r="Q74">
        <v>4.3947713260219343</v>
      </c>
      <c r="R74">
        <v>17.947389410325421</v>
      </c>
      <c r="S74">
        <v>11.170024588050314</v>
      </c>
      <c r="T74">
        <v>0</v>
      </c>
      <c r="U74">
        <v>49.700074154755157</v>
      </c>
      <c r="V74">
        <v>8.7716328528528535</v>
      </c>
      <c r="W74">
        <v>14.135771470313959</v>
      </c>
      <c r="X74">
        <v>53.299262101359702</v>
      </c>
      <c r="Y74">
        <v>0</v>
      </c>
      <c r="Z74">
        <v>5.5214386147272707</v>
      </c>
      <c r="AA74">
        <v>5.8873408000000014</v>
      </c>
      <c r="AB74">
        <v>11.342944472168039</v>
      </c>
      <c r="AC74">
        <v>12.305367313569969</v>
      </c>
      <c r="AD74">
        <v>11.604621925208178</v>
      </c>
      <c r="AE74">
        <v>13.954081383086518</v>
      </c>
      <c r="AF74">
        <v>17.790138000000002</v>
      </c>
      <c r="AG74">
        <v>14.273708928000001</v>
      </c>
      <c r="AH74">
        <v>49.516939679999993</v>
      </c>
      <c r="AI74">
        <v>6.9225614318146098</v>
      </c>
      <c r="AJ74">
        <v>0</v>
      </c>
      <c r="AK74">
        <v>0</v>
      </c>
      <c r="AL74">
        <v>48.052266999999993</v>
      </c>
      <c r="AM74">
        <v>0</v>
      </c>
      <c r="AN74">
        <v>0</v>
      </c>
      <c r="AO74">
        <v>0</v>
      </c>
      <c r="AP74">
        <v>0.48811186379453192</v>
      </c>
      <c r="AQ74">
        <v>31.194529079999999</v>
      </c>
      <c r="AR74">
        <v>0.9348871999999997</v>
      </c>
      <c r="AS74">
        <v>1.9933592878382398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1072.2128176551269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491.26991255309389</v>
      </c>
      <c r="L75">
        <v>8.6799334865900377</v>
      </c>
      <c r="M75">
        <v>61.47861359792536</v>
      </c>
      <c r="N75">
        <v>25.001686281398211</v>
      </c>
      <c r="O75">
        <v>70.652170290244101</v>
      </c>
      <c r="P75">
        <v>23.92927856198893</v>
      </c>
      <c r="Q75">
        <v>4.3947713260219343</v>
      </c>
      <c r="R75">
        <v>17.947389410325421</v>
      </c>
      <c r="S75">
        <v>11.170024588050314</v>
      </c>
      <c r="T75">
        <v>0</v>
      </c>
      <c r="U75">
        <v>49.700074154755157</v>
      </c>
      <c r="V75">
        <v>8.7716328528528535</v>
      </c>
      <c r="W75">
        <v>14.135771470313959</v>
      </c>
      <c r="X75">
        <v>53.299262101359702</v>
      </c>
      <c r="Y75">
        <v>0</v>
      </c>
      <c r="Z75">
        <v>5.5214386147272707</v>
      </c>
      <c r="AA75">
        <v>9.3662240000000025</v>
      </c>
      <c r="AB75">
        <v>11.342944472168039</v>
      </c>
      <c r="AC75">
        <v>12.305367313569969</v>
      </c>
      <c r="AD75">
        <v>11.604621925208178</v>
      </c>
      <c r="AE75">
        <v>13.954081383086518</v>
      </c>
      <c r="AF75">
        <v>17.790138000000002</v>
      </c>
      <c r="AG75">
        <v>14.273708928000001</v>
      </c>
      <c r="AH75">
        <v>59.420327791678986</v>
      </c>
      <c r="AI75">
        <v>6.9225614318146098</v>
      </c>
      <c r="AJ75">
        <v>0</v>
      </c>
      <c r="AK75">
        <v>0</v>
      </c>
      <c r="AL75">
        <v>48.052266999999993</v>
      </c>
      <c r="AM75">
        <v>0</v>
      </c>
      <c r="AN75">
        <v>0</v>
      </c>
      <c r="AO75">
        <v>0</v>
      </c>
      <c r="AP75">
        <v>0.48811186379453192</v>
      </c>
      <c r="AQ75">
        <v>31.194529079999999</v>
      </c>
      <c r="AR75">
        <v>0.9348871999999997</v>
      </c>
      <c r="AS75">
        <v>1.9933592878382398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1085.5950889668061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491.26991255309389</v>
      </c>
      <c r="L76">
        <v>8.6799334865900377</v>
      </c>
      <c r="M76">
        <v>61.47861359792536</v>
      </c>
      <c r="N76">
        <v>25.001686281398211</v>
      </c>
      <c r="O76">
        <v>70.652170290244101</v>
      </c>
      <c r="P76">
        <v>23.92927856198893</v>
      </c>
      <c r="Q76">
        <v>4.3947713260219343</v>
      </c>
      <c r="R76">
        <v>17.947389410325421</v>
      </c>
      <c r="S76">
        <v>11.170024588050314</v>
      </c>
      <c r="T76">
        <v>0</v>
      </c>
      <c r="U76">
        <v>49.700074154755157</v>
      </c>
      <c r="V76">
        <v>8.7716328528528535</v>
      </c>
      <c r="W76">
        <v>14.135771470313959</v>
      </c>
      <c r="X76">
        <v>53.299262101359702</v>
      </c>
      <c r="Y76">
        <v>0</v>
      </c>
      <c r="Z76">
        <v>5.5214386147272707</v>
      </c>
      <c r="AA76">
        <v>11.038764000000004</v>
      </c>
      <c r="AB76">
        <v>11.342944472168039</v>
      </c>
      <c r="AC76">
        <v>12.305367313569969</v>
      </c>
      <c r="AD76">
        <v>11.604621925208178</v>
      </c>
      <c r="AE76">
        <v>13.954081383086518</v>
      </c>
      <c r="AF76">
        <v>17.790138000000002</v>
      </c>
      <c r="AG76">
        <v>14.273708928000001</v>
      </c>
      <c r="AH76">
        <v>59.420327791678986</v>
      </c>
      <c r="AI76">
        <v>6.9225614318146098</v>
      </c>
      <c r="AJ76">
        <v>0</v>
      </c>
      <c r="AK76">
        <v>0</v>
      </c>
      <c r="AL76">
        <v>48.052266999999993</v>
      </c>
      <c r="AM76">
        <v>0</v>
      </c>
      <c r="AN76">
        <v>0</v>
      </c>
      <c r="AO76">
        <v>0</v>
      </c>
      <c r="AP76">
        <v>0.48811186379453192</v>
      </c>
      <c r="AQ76">
        <v>31.194529079999999</v>
      </c>
      <c r="AR76">
        <v>0.9348871999999997</v>
      </c>
      <c r="AS76">
        <v>1.9933592878382398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1087.2676289668061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491.26991255309389</v>
      </c>
      <c r="L77">
        <v>8.6799334865900377</v>
      </c>
      <c r="M77">
        <v>61.47861359792536</v>
      </c>
      <c r="N77">
        <v>25.001686281398211</v>
      </c>
      <c r="O77">
        <v>70.652170290244101</v>
      </c>
      <c r="P77">
        <v>23.92927856198893</v>
      </c>
      <c r="Q77">
        <v>4.3947713260219343</v>
      </c>
      <c r="R77">
        <v>17.947389410325421</v>
      </c>
      <c r="S77">
        <v>11.170024588050314</v>
      </c>
      <c r="T77">
        <v>0</v>
      </c>
      <c r="U77">
        <v>49.700074154755157</v>
      </c>
      <c r="V77">
        <v>8.7716328528528535</v>
      </c>
      <c r="W77">
        <v>14.135771470313959</v>
      </c>
      <c r="X77">
        <v>53.299262101359702</v>
      </c>
      <c r="Y77">
        <v>0</v>
      </c>
      <c r="Z77">
        <v>5.5214386147272707</v>
      </c>
      <c r="AA77">
        <v>11.038764000000004</v>
      </c>
      <c r="AB77">
        <v>11.342944472168039</v>
      </c>
      <c r="AC77">
        <v>6.4699823121564313</v>
      </c>
      <c r="AD77">
        <v>11.604621925208178</v>
      </c>
      <c r="AE77">
        <v>13.954081383086518</v>
      </c>
      <c r="AF77">
        <v>17.790138000000002</v>
      </c>
      <c r="AG77">
        <v>14.273708928000001</v>
      </c>
      <c r="AH77">
        <v>58.137297599999989</v>
      </c>
      <c r="AI77">
        <v>6.9225614318146098</v>
      </c>
      <c r="AJ77">
        <v>0</v>
      </c>
      <c r="AK77">
        <v>0</v>
      </c>
      <c r="AL77">
        <v>48.052266999999993</v>
      </c>
      <c r="AM77">
        <v>0</v>
      </c>
      <c r="AN77">
        <v>0</v>
      </c>
      <c r="AO77">
        <v>0</v>
      </c>
      <c r="AP77">
        <v>0.48811186379453192</v>
      </c>
      <c r="AQ77">
        <v>31.194529079999999</v>
      </c>
      <c r="AR77">
        <v>0.9348871999999997</v>
      </c>
      <c r="AS77">
        <v>1.9933592878382398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1080.1492137737134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491.26991255309389</v>
      </c>
      <c r="L78">
        <v>8.6799334865900377</v>
      </c>
      <c r="M78">
        <v>61.47861359792536</v>
      </c>
      <c r="N78">
        <v>25.001686281398211</v>
      </c>
      <c r="O78">
        <v>70.652170290244101</v>
      </c>
      <c r="P78">
        <v>23.92927856198893</v>
      </c>
      <c r="Q78">
        <v>4.3947713260219343</v>
      </c>
      <c r="R78">
        <v>17.947389410325421</v>
      </c>
      <c r="S78">
        <v>11.170024588050314</v>
      </c>
      <c r="T78">
        <v>0</v>
      </c>
      <c r="U78">
        <v>49.700074154755157</v>
      </c>
      <c r="V78">
        <v>8.7716328528528535</v>
      </c>
      <c r="W78">
        <v>14.135771470313959</v>
      </c>
      <c r="X78">
        <v>53.299262101359702</v>
      </c>
      <c r="Y78">
        <v>0</v>
      </c>
      <c r="Z78">
        <v>5.5214386147272707</v>
      </c>
      <c r="AA78">
        <v>11.038764000000004</v>
      </c>
      <c r="AB78">
        <v>11.342944472168039</v>
      </c>
      <c r="AC78">
        <v>4.0976556254122816</v>
      </c>
      <c r="AD78">
        <v>7.736414470401213</v>
      </c>
      <c r="AE78">
        <v>13.954081383086518</v>
      </c>
      <c r="AF78">
        <v>17.790138000000002</v>
      </c>
      <c r="AG78">
        <v>14.273708928000001</v>
      </c>
      <c r="AH78">
        <v>48.995708911678975</v>
      </c>
      <c r="AI78">
        <v>6.9225614318146098</v>
      </c>
      <c r="AJ78">
        <v>0</v>
      </c>
      <c r="AK78">
        <v>0</v>
      </c>
      <c r="AL78">
        <v>48.052266999999993</v>
      </c>
      <c r="AM78">
        <v>0</v>
      </c>
      <c r="AN78">
        <v>0</v>
      </c>
      <c r="AO78">
        <v>0</v>
      </c>
      <c r="AP78">
        <v>0.48811186379453192</v>
      </c>
      <c r="AQ78">
        <v>31.194529079999999</v>
      </c>
      <c r="AR78">
        <v>0.9348871999999997</v>
      </c>
      <c r="AS78">
        <v>1.9933592878382398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1064.7670909438414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491.26991255309389</v>
      </c>
      <c r="L79">
        <v>8.6799334865900377</v>
      </c>
      <c r="M79">
        <v>61.47861359792536</v>
      </c>
      <c r="N79">
        <v>25.001686281398211</v>
      </c>
      <c r="O79">
        <v>70.652170290244101</v>
      </c>
      <c r="P79">
        <v>23.92927856198893</v>
      </c>
      <c r="Q79">
        <v>4.3947713260219343</v>
      </c>
      <c r="R79">
        <v>17.947389410325421</v>
      </c>
      <c r="S79">
        <v>11.170024588050314</v>
      </c>
      <c r="T79">
        <v>0</v>
      </c>
      <c r="U79">
        <v>49.700074154755157</v>
      </c>
      <c r="V79">
        <v>8.7716328528528535</v>
      </c>
      <c r="W79">
        <v>14.135771470313959</v>
      </c>
      <c r="X79">
        <v>53.299262101359702</v>
      </c>
      <c r="Y79">
        <v>0</v>
      </c>
      <c r="Z79">
        <v>2.7607193073636354</v>
      </c>
      <c r="AA79">
        <v>11.038764000000004</v>
      </c>
      <c r="AB79">
        <v>0</v>
      </c>
      <c r="AC79">
        <v>0</v>
      </c>
      <c r="AD79">
        <v>7.736414470401213</v>
      </c>
      <c r="AE79">
        <v>13.954081383086518</v>
      </c>
      <c r="AF79">
        <v>11.860092000000002</v>
      </c>
      <c r="AG79">
        <v>14.273708928000001</v>
      </c>
      <c r="AH79">
        <v>32.075750399999997</v>
      </c>
      <c r="AI79">
        <v>6.9225614318146098</v>
      </c>
      <c r="AJ79">
        <v>0</v>
      </c>
      <c r="AK79">
        <v>0</v>
      </c>
      <c r="AL79">
        <v>5.0141495999999997</v>
      </c>
      <c r="AM79">
        <v>0</v>
      </c>
      <c r="AN79">
        <v>0</v>
      </c>
      <c r="AO79">
        <v>0</v>
      </c>
      <c r="AP79">
        <v>0.48811186379453192</v>
      </c>
      <c r="AQ79">
        <v>31.194529079999999</v>
      </c>
      <c r="AR79">
        <v>0.9348871999999997</v>
      </c>
      <c r="AS79">
        <v>1.9933592878382398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980.67764962721844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491.26991255309389</v>
      </c>
      <c r="L80">
        <v>8.6799334865900377</v>
      </c>
      <c r="M80">
        <v>61.47861359792536</v>
      </c>
      <c r="N80">
        <v>25.001686281398211</v>
      </c>
      <c r="O80">
        <v>70.652170290244101</v>
      </c>
      <c r="P80">
        <v>23.92927856198893</v>
      </c>
      <c r="Q80">
        <v>4.3947713260219343</v>
      </c>
      <c r="R80">
        <v>17.947389410325421</v>
      </c>
      <c r="S80">
        <v>11.170024588050314</v>
      </c>
      <c r="T80">
        <v>0</v>
      </c>
      <c r="U80">
        <v>49.700074154755157</v>
      </c>
      <c r="V80">
        <v>8.7716328528528535</v>
      </c>
      <c r="W80">
        <v>14.135771470313959</v>
      </c>
      <c r="X80">
        <v>53.299262101359702</v>
      </c>
      <c r="Y80">
        <v>0</v>
      </c>
      <c r="Z80">
        <v>2.7607193073636354</v>
      </c>
      <c r="AA80">
        <v>5.9488902544303812</v>
      </c>
      <c r="AB80">
        <v>0</v>
      </c>
      <c r="AC80">
        <v>0</v>
      </c>
      <c r="AD80">
        <v>3.8592584956850873</v>
      </c>
      <c r="AE80">
        <v>6.9770404719407644</v>
      </c>
      <c r="AF80">
        <v>5.9300460000000008</v>
      </c>
      <c r="AG80">
        <v>14.273708928000001</v>
      </c>
      <c r="AH80">
        <v>24.056812799999999</v>
      </c>
      <c r="AI80">
        <v>1.6169171999999994</v>
      </c>
      <c r="AJ80">
        <v>0</v>
      </c>
      <c r="AK80">
        <v>0</v>
      </c>
      <c r="AL80">
        <v>1.6713832</v>
      </c>
      <c r="AM80">
        <v>0</v>
      </c>
      <c r="AN80">
        <v>0</v>
      </c>
      <c r="AO80">
        <v>0</v>
      </c>
      <c r="AP80">
        <v>0.48811186379453192</v>
      </c>
      <c r="AQ80">
        <v>31.194529079999999</v>
      </c>
      <c r="AR80">
        <v>1.6360525999999995</v>
      </c>
      <c r="AS80">
        <v>1.9933592878382398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942.83735016397225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491.26991255309389</v>
      </c>
      <c r="L81">
        <v>8.6799334865900377</v>
      </c>
      <c r="M81">
        <v>61.47861359792536</v>
      </c>
      <c r="N81">
        <v>25.001686281398211</v>
      </c>
      <c r="O81">
        <v>70.652170290244101</v>
      </c>
      <c r="P81">
        <v>23.92927856198893</v>
      </c>
      <c r="Q81">
        <v>4.4035520879120886</v>
      </c>
      <c r="R81">
        <v>17.947389410325421</v>
      </c>
      <c r="S81">
        <v>11.170024588050314</v>
      </c>
      <c r="T81">
        <v>0</v>
      </c>
      <c r="U81">
        <v>49.700074154755157</v>
      </c>
      <c r="V81">
        <v>8.7716328528528535</v>
      </c>
      <c r="W81">
        <v>14.135771470313959</v>
      </c>
      <c r="X81">
        <v>53.299262101359702</v>
      </c>
      <c r="Y81">
        <v>0</v>
      </c>
      <c r="Z81">
        <v>2.7607193073636354</v>
      </c>
      <c r="AA81">
        <v>2.6760640000000007</v>
      </c>
      <c r="AB81">
        <v>0</v>
      </c>
      <c r="AC81">
        <v>0</v>
      </c>
      <c r="AD81">
        <v>0</v>
      </c>
      <c r="AE81">
        <v>6.9770404719407644</v>
      </c>
      <c r="AF81">
        <v>5.9300460000000008</v>
      </c>
      <c r="AG81">
        <v>14.273708928000001</v>
      </c>
      <c r="AH81">
        <v>16.037875199999998</v>
      </c>
      <c r="AI81">
        <v>0</v>
      </c>
      <c r="AJ81">
        <v>0</v>
      </c>
      <c r="AK81">
        <v>0</v>
      </c>
      <c r="AL81">
        <v>1.6713832</v>
      </c>
      <c r="AM81">
        <v>0</v>
      </c>
      <c r="AN81">
        <v>0</v>
      </c>
      <c r="AO81">
        <v>0</v>
      </c>
      <c r="AP81">
        <v>0.48811186379453192</v>
      </c>
      <c r="AQ81">
        <v>31.194529079999999</v>
      </c>
      <c r="AR81">
        <v>15.425638799999994</v>
      </c>
      <c r="AS81">
        <v>1.9933592878382398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939.86777757574703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491.26991255309389</v>
      </c>
      <c r="L82">
        <v>8.6799334865900377</v>
      </c>
      <c r="M82">
        <v>61.47861359792536</v>
      </c>
      <c r="N82">
        <v>25.001686281398211</v>
      </c>
      <c r="O82">
        <v>70.652170290244101</v>
      </c>
      <c r="P82">
        <v>23.92927856198893</v>
      </c>
      <c r="Q82">
        <v>4.4035520879120886</v>
      </c>
      <c r="R82">
        <v>17.947389410325421</v>
      </c>
      <c r="S82">
        <v>11.170024588050314</v>
      </c>
      <c r="T82">
        <v>0</v>
      </c>
      <c r="U82">
        <v>49.700074154755157</v>
      </c>
      <c r="V82">
        <v>8.7716328528528535</v>
      </c>
      <c r="W82">
        <v>14.135771470313959</v>
      </c>
      <c r="X82">
        <v>53.299262101359702</v>
      </c>
      <c r="Y82">
        <v>0</v>
      </c>
      <c r="Z82">
        <v>2.7607193073636354</v>
      </c>
      <c r="AA82">
        <v>0</v>
      </c>
      <c r="AB82">
        <v>0</v>
      </c>
      <c r="AC82">
        <v>0</v>
      </c>
      <c r="AD82">
        <v>0</v>
      </c>
      <c r="AE82">
        <v>6.9770404719407644</v>
      </c>
      <c r="AF82">
        <v>5.9300460000000008</v>
      </c>
      <c r="AG82">
        <v>14.273708928000001</v>
      </c>
      <c r="AH82">
        <v>8.0189375999999992</v>
      </c>
      <c r="AI82">
        <v>0</v>
      </c>
      <c r="AJ82">
        <v>0</v>
      </c>
      <c r="AK82">
        <v>0</v>
      </c>
      <c r="AL82">
        <v>1.6713832</v>
      </c>
      <c r="AM82">
        <v>0</v>
      </c>
      <c r="AN82">
        <v>0</v>
      </c>
      <c r="AO82">
        <v>0</v>
      </c>
      <c r="AP82">
        <v>0.48811186379453192</v>
      </c>
      <c r="AQ82">
        <v>31.194529079999999</v>
      </c>
      <c r="AR82">
        <v>15.425638799999994</v>
      </c>
      <c r="AS82">
        <v>1.9933592878382398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929.17277597574696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491.26991255309389</v>
      </c>
      <c r="L83">
        <v>8.6799334865900377</v>
      </c>
      <c r="M83">
        <v>61.47861359792536</v>
      </c>
      <c r="N83">
        <v>25.001686281398211</v>
      </c>
      <c r="O83">
        <v>70.652170290244101</v>
      </c>
      <c r="P83">
        <v>23.92927856198893</v>
      </c>
      <c r="Q83">
        <v>4.4743249557522127</v>
      </c>
      <c r="R83">
        <v>17.947389410325421</v>
      </c>
      <c r="S83">
        <v>11.170024588050314</v>
      </c>
      <c r="T83">
        <v>0</v>
      </c>
      <c r="U83">
        <v>49.700074154755157</v>
      </c>
      <c r="V83">
        <v>8.7716328528528535</v>
      </c>
      <c r="W83">
        <v>14.135771470313959</v>
      </c>
      <c r="X83">
        <v>53.299262101359702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6.9770404719407644</v>
      </c>
      <c r="AF83">
        <v>5.9300460000000008</v>
      </c>
      <c r="AG83">
        <v>14.273708928000001</v>
      </c>
      <c r="AH83">
        <v>8.0189375999999992</v>
      </c>
      <c r="AI83">
        <v>0</v>
      </c>
      <c r="AJ83">
        <v>0</v>
      </c>
      <c r="AK83">
        <v>0</v>
      </c>
      <c r="AL83">
        <v>1.6713832</v>
      </c>
      <c r="AM83">
        <v>0</v>
      </c>
      <c r="AN83">
        <v>0</v>
      </c>
      <c r="AO83">
        <v>0</v>
      </c>
      <c r="AP83">
        <v>2.6574971443247724</v>
      </c>
      <c r="AQ83">
        <v>31.194529079999999</v>
      </c>
      <c r="AR83">
        <v>2.103496199999999</v>
      </c>
      <c r="AS83">
        <v>3.5310932818911693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916.86780621080663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491.26991255309389</v>
      </c>
      <c r="L84">
        <v>8.6799334865900377</v>
      </c>
      <c r="M84">
        <v>61.47861359792536</v>
      </c>
      <c r="N84">
        <v>25.001686281398211</v>
      </c>
      <c r="O84">
        <v>70.652170290244101</v>
      </c>
      <c r="P84">
        <v>23.92927856198893</v>
      </c>
      <c r="Q84">
        <v>4.4743249557522127</v>
      </c>
      <c r="R84">
        <v>17.947389410325421</v>
      </c>
      <c r="S84">
        <v>11.170024588050314</v>
      </c>
      <c r="T84">
        <v>0</v>
      </c>
      <c r="U84">
        <v>49.700074154755157</v>
      </c>
      <c r="V84">
        <v>8.7716328528528535</v>
      </c>
      <c r="W84">
        <v>14.135771470313959</v>
      </c>
      <c r="X84">
        <v>53.299262101359702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6.9770404719407644</v>
      </c>
      <c r="AF84">
        <v>5.9300460000000008</v>
      </c>
      <c r="AG84">
        <v>14.273708928000001</v>
      </c>
      <c r="AH84">
        <v>0</v>
      </c>
      <c r="AI84">
        <v>0</v>
      </c>
      <c r="AJ84">
        <v>0</v>
      </c>
      <c r="AK84">
        <v>0</v>
      </c>
      <c r="AL84">
        <v>1.6713832</v>
      </c>
      <c r="AM84">
        <v>0</v>
      </c>
      <c r="AN84">
        <v>0</v>
      </c>
      <c r="AO84">
        <v>0</v>
      </c>
      <c r="AP84">
        <v>2.6574971443247724</v>
      </c>
      <c r="AQ84">
        <v>31.194529079999999</v>
      </c>
      <c r="AR84">
        <v>1.4023307999999994</v>
      </c>
      <c r="AS84">
        <v>3.5310932818911693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908.14770321080664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491.26991255309389</v>
      </c>
      <c r="L85">
        <v>8.6799334865900377</v>
      </c>
      <c r="M85">
        <v>61.47861359792536</v>
      </c>
      <c r="N85">
        <v>25.001686281398211</v>
      </c>
      <c r="O85">
        <v>70.652170290244101</v>
      </c>
      <c r="P85">
        <v>23.92927856198893</v>
      </c>
      <c r="Q85">
        <v>4.4743249557522127</v>
      </c>
      <c r="R85">
        <v>17.947389410325421</v>
      </c>
      <c r="S85">
        <v>11.170024588050314</v>
      </c>
      <c r="T85">
        <v>0</v>
      </c>
      <c r="U85">
        <v>49.700074154755157</v>
      </c>
      <c r="V85">
        <v>8.7716328528528535</v>
      </c>
      <c r="W85">
        <v>14.135771470313959</v>
      </c>
      <c r="X85">
        <v>53.299262101359702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6.9770404719407644</v>
      </c>
      <c r="AF85">
        <v>5.9300460000000008</v>
      </c>
      <c r="AG85">
        <v>14.273708928000001</v>
      </c>
      <c r="AH85">
        <v>0</v>
      </c>
      <c r="AI85">
        <v>0</v>
      </c>
      <c r="AJ85">
        <v>0</v>
      </c>
      <c r="AK85">
        <v>0</v>
      </c>
      <c r="AL85">
        <v>1.6713832</v>
      </c>
      <c r="AM85">
        <v>0</v>
      </c>
      <c r="AN85">
        <v>0</v>
      </c>
      <c r="AO85">
        <v>0</v>
      </c>
      <c r="AP85">
        <v>2.6574971443247724</v>
      </c>
      <c r="AQ85">
        <v>31.194529079999999</v>
      </c>
      <c r="AR85">
        <v>1.4023307999999994</v>
      </c>
      <c r="AS85">
        <v>1.9933592878382398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906.60996921675371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491.26991255309389</v>
      </c>
      <c r="L86">
        <v>8.6799334865900377</v>
      </c>
      <c r="M86">
        <v>61.47861359792536</v>
      </c>
      <c r="N86">
        <v>25.001686281398211</v>
      </c>
      <c r="O86">
        <v>70.652170290244101</v>
      </c>
      <c r="P86">
        <v>23.92927856198893</v>
      </c>
      <c r="Q86">
        <v>4.4743249557522127</v>
      </c>
      <c r="R86">
        <v>17.947389410325421</v>
      </c>
      <c r="S86">
        <v>11.170024588050314</v>
      </c>
      <c r="T86">
        <v>0</v>
      </c>
      <c r="U86">
        <v>49.700074154755157</v>
      </c>
      <c r="V86">
        <v>8.7716328528528535</v>
      </c>
      <c r="W86">
        <v>14.135771470313959</v>
      </c>
      <c r="X86">
        <v>53.299262101359702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6.9770404719407644</v>
      </c>
      <c r="AF86">
        <v>5.9300460000000008</v>
      </c>
      <c r="AG86">
        <v>14.273708928000001</v>
      </c>
      <c r="AH86">
        <v>0</v>
      </c>
      <c r="AI86">
        <v>0</v>
      </c>
      <c r="AJ86">
        <v>0</v>
      </c>
      <c r="AK86">
        <v>0</v>
      </c>
      <c r="AL86">
        <v>1.6713832</v>
      </c>
      <c r="AM86">
        <v>0</v>
      </c>
      <c r="AN86">
        <v>0</v>
      </c>
      <c r="AO86">
        <v>0</v>
      </c>
      <c r="AP86">
        <v>2.6574971443247724</v>
      </c>
      <c r="AQ86">
        <v>31.194529079999999</v>
      </c>
      <c r="AR86">
        <v>1.4023307999999994</v>
      </c>
      <c r="AS86">
        <v>1.9933592878382398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906.60996921675371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491.26729522408476</v>
      </c>
      <c r="L87">
        <v>8.6799355700712582</v>
      </c>
      <c r="M87">
        <v>61.47861359792536</v>
      </c>
      <c r="N87">
        <v>25.001686281398211</v>
      </c>
      <c r="O87">
        <v>70.652170290244101</v>
      </c>
      <c r="P87">
        <v>23.92927856198893</v>
      </c>
      <c r="Q87">
        <v>4.4739002323943655</v>
      </c>
      <c r="R87">
        <v>17.947389410325421</v>
      </c>
      <c r="S87">
        <v>11.170535369939508</v>
      </c>
      <c r="T87">
        <v>0</v>
      </c>
      <c r="U87">
        <v>49.700074154755157</v>
      </c>
      <c r="V87">
        <v>8.7716328528528535</v>
      </c>
      <c r="W87">
        <v>14.135771470313959</v>
      </c>
      <c r="X87">
        <v>53.299262101359702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6.9770404719407644</v>
      </c>
      <c r="AF87">
        <v>5.9300460000000008</v>
      </c>
      <c r="AG87">
        <v>14.273708928000001</v>
      </c>
      <c r="AH87">
        <v>0</v>
      </c>
      <c r="AI87">
        <v>0</v>
      </c>
      <c r="AJ87">
        <v>0</v>
      </c>
      <c r="AK87">
        <v>0</v>
      </c>
      <c r="AL87">
        <v>1.6713832</v>
      </c>
      <c r="AM87">
        <v>0</v>
      </c>
      <c r="AN87">
        <v>0</v>
      </c>
      <c r="AO87">
        <v>0</v>
      </c>
      <c r="AP87">
        <v>0.37964251193040593</v>
      </c>
      <c r="AQ87">
        <v>31.194529079999999</v>
      </c>
      <c r="AR87">
        <v>1.4023307999999994</v>
      </c>
      <c r="AS87">
        <v>1.9933592878382398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904.32958539736308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491.26729522408476</v>
      </c>
      <c r="L88">
        <v>8.6799240162822233</v>
      </c>
      <c r="M88">
        <v>61.47861359792536</v>
      </c>
      <c r="N88">
        <v>25.001686281398211</v>
      </c>
      <c r="O88">
        <v>70.652170290244101</v>
      </c>
      <c r="P88">
        <v>23.92927856198893</v>
      </c>
      <c r="Q88">
        <v>4.4695088581157769</v>
      </c>
      <c r="R88">
        <v>17.947389410325421</v>
      </c>
      <c r="S88">
        <v>11.170774170758927</v>
      </c>
      <c r="T88">
        <v>0</v>
      </c>
      <c r="U88">
        <v>49.700074154755157</v>
      </c>
      <c r="V88">
        <v>8.7716328528528535</v>
      </c>
      <c r="W88">
        <v>14.135771470313959</v>
      </c>
      <c r="X88">
        <v>53.299262101359702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6.9770404719407644</v>
      </c>
      <c r="AF88">
        <v>5.9300460000000008</v>
      </c>
      <c r="AG88">
        <v>14.273708928000001</v>
      </c>
      <c r="AH88">
        <v>0</v>
      </c>
      <c r="AI88">
        <v>0</v>
      </c>
      <c r="AJ88">
        <v>0</v>
      </c>
      <c r="AK88">
        <v>0</v>
      </c>
      <c r="AL88">
        <v>1.6713832</v>
      </c>
      <c r="AM88">
        <v>0</v>
      </c>
      <c r="AN88">
        <v>0</v>
      </c>
      <c r="AO88">
        <v>0</v>
      </c>
      <c r="AP88">
        <v>0.37964251193040593</v>
      </c>
      <c r="AQ88">
        <v>31.194529079999999</v>
      </c>
      <c r="AR88">
        <v>1.4023307999999994</v>
      </c>
      <c r="AS88">
        <v>1.9933592878382398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904.3254212701147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491.26729522408476</v>
      </c>
      <c r="L89">
        <v>8.6799515908647269</v>
      </c>
      <c r="M89">
        <v>61.47861359792536</v>
      </c>
      <c r="N89">
        <v>25.001686281398211</v>
      </c>
      <c r="O89">
        <v>70.652170290244101</v>
      </c>
      <c r="P89">
        <v>23.92927856198893</v>
      </c>
      <c r="Q89">
        <v>4.4695088581157769</v>
      </c>
      <c r="R89">
        <v>17.947389410325421</v>
      </c>
      <c r="S89">
        <v>11.170774170758927</v>
      </c>
      <c r="T89">
        <v>0</v>
      </c>
      <c r="U89">
        <v>49.700074154755157</v>
      </c>
      <c r="V89">
        <v>8.7716328528528535</v>
      </c>
      <c r="W89">
        <v>14.135771470313959</v>
      </c>
      <c r="X89">
        <v>53.299262101359702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6.9770404719407644</v>
      </c>
      <c r="AF89">
        <v>5.9300460000000008</v>
      </c>
      <c r="AG89">
        <v>14.273708928000001</v>
      </c>
      <c r="AH89">
        <v>0</v>
      </c>
      <c r="AI89">
        <v>0</v>
      </c>
      <c r="AJ89">
        <v>0</v>
      </c>
      <c r="AK89">
        <v>0</v>
      </c>
      <c r="AL89">
        <v>1.6713832</v>
      </c>
      <c r="AM89">
        <v>0</v>
      </c>
      <c r="AN89">
        <v>0</v>
      </c>
      <c r="AO89">
        <v>0</v>
      </c>
      <c r="AP89">
        <v>0.48811186379453192</v>
      </c>
      <c r="AQ89">
        <v>20.796352720000002</v>
      </c>
      <c r="AR89">
        <v>1.4023307999999994</v>
      </c>
      <c r="AS89">
        <v>1.9933592878382398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894.0357418365611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491.26729522408476</v>
      </c>
      <c r="L90">
        <v>8.6799515908647269</v>
      </c>
      <c r="M90">
        <v>61.47861359792536</v>
      </c>
      <c r="N90">
        <v>25.001686281398211</v>
      </c>
      <c r="O90">
        <v>70.652170290244101</v>
      </c>
      <c r="P90">
        <v>23.92927856198893</v>
      </c>
      <c r="Q90">
        <v>4.4695088581157769</v>
      </c>
      <c r="R90">
        <v>17.947389410325421</v>
      </c>
      <c r="S90">
        <v>11.170774170758927</v>
      </c>
      <c r="T90">
        <v>0</v>
      </c>
      <c r="U90">
        <v>49.700074154755157</v>
      </c>
      <c r="V90">
        <v>8.7716328528528535</v>
      </c>
      <c r="W90">
        <v>14.135771470313959</v>
      </c>
      <c r="X90">
        <v>53.299262101359702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6.9770404719407644</v>
      </c>
      <c r="AF90">
        <v>5.9300460000000008</v>
      </c>
      <c r="AG90">
        <v>14.273708928000001</v>
      </c>
      <c r="AH90">
        <v>0</v>
      </c>
      <c r="AI90">
        <v>0</v>
      </c>
      <c r="AJ90">
        <v>0</v>
      </c>
      <c r="AK90">
        <v>0</v>
      </c>
      <c r="AL90">
        <v>1.6713832</v>
      </c>
      <c r="AM90">
        <v>0</v>
      </c>
      <c r="AN90">
        <v>0</v>
      </c>
      <c r="AO90">
        <v>0</v>
      </c>
      <c r="AP90">
        <v>0.48811186379453192</v>
      </c>
      <c r="AQ90">
        <v>10.398176360000001</v>
      </c>
      <c r="AR90">
        <v>1.4023307999999994</v>
      </c>
      <c r="AS90">
        <v>1.9933592878382398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883.63756547656112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433.79830827727403</v>
      </c>
      <c r="L91">
        <v>9.0800798046874984</v>
      </c>
      <c r="M91">
        <v>61.47861359792536</v>
      </c>
      <c r="N91">
        <v>25.001686281398211</v>
      </c>
      <c r="O91">
        <v>70.652170290244101</v>
      </c>
      <c r="P91">
        <v>23.92927856198893</v>
      </c>
      <c r="Q91">
        <v>4.4695088581157769</v>
      </c>
      <c r="R91">
        <v>18.62</v>
      </c>
      <c r="S91">
        <v>11.170774170758927</v>
      </c>
      <c r="T91">
        <v>0</v>
      </c>
      <c r="U91">
        <v>51.151631531636021</v>
      </c>
      <c r="V91">
        <v>9.0999497967479677</v>
      </c>
      <c r="W91">
        <v>14.134197411342429</v>
      </c>
      <c r="X91">
        <v>53.299262101359702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6.9770404719407644</v>
      </c>
      <c r="AF91">
        <v>5.9300460000000008</v>
      </c>
      <c r="AG91">
        <v>14.273708928000001</v>
      </c>
      <c r="AH91">
        <v>0</v>
      </c>
      <c r="AI91">
        <v>0</v>
      </c>
      <c r="AJ91">
        <v>0</v>
      </c>
      <c r="AK91">
        <v>0</v>
      </c>
      <c r="AL91">
        <v>1.6713832</v>
      </c>
      <c r="AM91">
        <v>0</v>
      </c>
      <c r="AN91">
        <v>0</v>
      </c>
      <c r="AO91">
        <v>0</v>
      </c>
      <c r="AP91">
        <v>0.48811186379453192</v>
      </c>
      <c r="AQ91">
        <v>10.398176360000001</v>
      </c>
      <c r="AR91">
        <v>1.4023307999999994</v>
      </c>
      <c r="AS91">
        <v>1.9933592878382398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829.01961759505241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385.59834025610678</v>
      </c>
      <c r="L92">
        <v>9.0800798046874984</v>
      </c>
      <c r="M92">
        <v>61.47861359792536</v>
      </c>
      <c r="N92">
        <v>25.001686281398211</v>
      </c>
      <c r="O92">
        <v>70.652170290244101</v>
      </c>
      <c r="P92">
        <v>23.92927856198893</v>
      </c>
      <c r="Q92">
        <v>4.4695088581157769</v>
      </c>
      <c r="R92">
        <v>18.614834973913045</v>
      </c>
      <c r="S92">
        <v>11.170774170758927</v>
      </c>
      <c r="T92">
        <v>0</v>
      </c>
      <c r="U92">
        <v>53.271886469690642</v>
      </c>
      <c r="V92">
        <v>9.0983548063241102</v>
      </c>
      <c r="W92">
        <v>14.134197411342429</v>
      </c>
      <c r="X92">
        <v>53.299262101359702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5.9300460000000008</v>
      </c>
      <c r="AG92">
        <v>14.273708928000001</v>
      </c>
      <c r="AH92">
        <v>0</v>
      </c>
      <c r="AI92">
        <v>0</v>
      </c>
      <c r="AJ92">
        <v>0</v>
      </c>
      <c r="AK92">
        <v>0</v>
      </c>
      <c r="AL92">
        <v>1.6713832</v>
      </c>
      <c r="AM92">
        <v>0</v>
      </c>
      <c r="AN92">
        <v>0</v>
      </c>
      <c r="AO92">
        <v>0</v>
      </c>
      <c r="AP92">
        <v>0.48811186379453192</v>
      </c>
      <c r="AQ92">
        <v>0</v>
      </c>
      <c r="AR92">
        <v>1.4023307999999994</v>
      </c>
      <c r="AS92">
        <v>1.9933592878382398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765.55792766348827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337.39837963741144</v>
      </c>
      <c r="L93">
        <v>9.0800798046874984</v>
      </c>
      <c r="M93">
        <v>61.47861359792536</v>
      </c>
      <c r="N93">
        <v>25.001686281398211</v>
      </c>
      <c r="O93">
        <v>70.652170290244101</v>
      </c>
      <c r="P93">
        <v>23.92927856198893</v>
      </c>
      <c r="Q93">
        <v>4.4695088581157769</v>
      </c>
      <c r="R93">
        <v>17.949624351130161</v>
      </c>
      <c r="S93">
        <v>11.170774170758927</v>
      </c>
      <c r="T93">
        <v>0</v>
      </c>
      <c r="U93">
        <v>55.209184079171486</v>
      </c>
      <c r="V93">
        <v>8.7739620728971968</v>
      </c>
      <c r="W93">
        <v>14.134197411342429</v>
      </c>
      <c r="X93">
        <v>55.28985873913043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5.9300460000000008</v>
      </c>
      <c r="AG93">
        <v>14.273708928000001</v>
      </c>
      <c r="AH93">
        <v>0</v>
      </c>
      <c r="AI93">
        <v>0</v>
      </c>
      <c r="AJ93">
        <v>0</v>
      </c>
      <c r="AK93">
        <v>0</v>
      </c>
      <c r="AL93">
        <v>1.6713832</v>
      </c>
      <c r="AM93">
        <v>0</v>
      </c>
      <c r="AN93">
        <v>0</v>
      </c>
      <c r="AO93">
        <v>0</v>
      </c>
      <c r="AP93">
        <v>0.48811186379453192</v>
      </c>
      <c r="AQ93">
        <v>0</v>
      </c>
      <c r="AR93">
        <v>1.4023307999999994</v>
      </c>
      <c r="AS93">
        <v>1.9933592878382398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720.29625793583466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337.39837963741144</v>
      </c>
      <c r="L94">
        <v>9.0800798046874984</v>
      </c>
      <c r="M94">
        <v>61.47861359792536</v>
      </c>
      <c r="N94">
        <v>25.001686281398211</v>
      </c>
      <c r="O94">
        <v>70.652170290244101</v>
      </c>
      <c r="P94">
        <v>23.92927856198893</v>
      </c>
      <c r="Q94">
        <v>4.4695088581157769</v>
      </c>
      <c r="R94">
        <v>17.949624351130161</v>
      </c>
      <c r="S94">
        <v>11.170774170758927</v>
      </c>
      <c r="T94">
        <v>0</v>
      </c>
      <c r="U94">
        <v>56.39968468088464</v>
      </c>
      <c r="V94">
        <v>8.7739620728971968</v>
      </c>
      <c r="W94">
        <v>14.134197411342429</v>
      </c>
      <c r="X94">
        <v>53.299932588957056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5.9300460000000008</v>
      </c>
      <c r="AG94">
        <v>14.273708928000001</v>
      </c>
      <c r="AH94">
        <v>0</v>
      </c>
      <c r="AI94">
        <v>0</v>
      </c>
      <c r="AJ94">
        <v>0</v>
      </c>
      <c r="AK94">
        <v>0</v>
      </c>
      <c r="AL94">
        <v>1.6713832</v>
      </c>
      <c r="AM94">
        <v>0</v>
      </c>
      <c r="AN94">
        <v>0</v>
      </c>
      <c r="AO94">
        <v>0</v>
      </c>
      <c r="AP94">
        <v>0.48811186379453192</v>
      </c>
      <c r="AQ94">
        <v>0</v>
      </c>
      <c r="AR94">
        <v>1.4023307999999994</v>
      </c>
      <c r="AS94">
        <v>1.9933592878382398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719.49683238737452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289.1984293279022</v>
      </c>
      <c r="L95">
        <v>9.0800798046874984</v>
      </c>
      <c r="M95">
        <v>61.47861359792536</v>
      </c>
      <c r="N95">
        <v>25.001686281398211</v>
      </c>
      <c r="O95">
        <v>70.652170290244101</v>
      </c>
      <c r="P95">
        <v>23.92927856198893</v>
      </c>
      <c r="Q95">
        <v>4.4695088581157769</v>
      </c>
      <c r="R95">
        <v>17.949624351130161</v>
      </c>
      <c r="S95">
        <v>11.170774170758927</v>
      </c>
      <c r="T95">
        <v>0</v>
      </c>
      <c r="U95">
        <v>57.52139020879207</v>
      </c>
      <c r="V95">
        <v>8.7739620728971968</v>
      </c>
      <c r="W95">
        <v>14.134197411342429</v>
      </c>
      <c r="X95">
        <v>53.299932588957056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5.9300460000000008</v>
      </c>
      <c r="AG95">
        <v>14.273708928000001</v>
      </c>
      <c r="AH95">
        <v>0</v>
      </c>
      <c r="AI95">
        <v>0</v>
      </c>
      <c r="AJ95">
        <v>0</v>
      </c>
      <c r="AK95">
        <v>0</v>
      </c>
      <c r="AL95">
        <v>1.6713832</v>
      </c>
      <c r="AM95">
        <v>0</v>
      </c>
      <c r="AN95">
        <v>0</v>
      </c>
      <c r="AO95">
        <v>0</v>
      </c>
      <c r="AP95">
        <v>0.48811186379453192</v>
      </c>
      <c r="AQ95">
        <v>0</v>
      </c>
      <c r="AR95">
        <v>1.4023307999999994</v>
      </c>
      <c r="AS95">
        <v>1.9933592878382398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672.4185876057727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260.27846591813278</v>
      </c>
      <c r="L96">
        <v>2.8899945913384215</v>
      </c>
      <c r="M96">
        <v>61.47861359792536</v>
      </c>
      <c r="N96">
        <v>25.001686281398211</v>
      </c>
      <c r="O96">
        <v>70.652170290244101</v>
      </c>
      <c r="P96">
        <v>23.92927856198893</v>
      </c>
      <c r="Q96">
        <v>1.928768740031898</v>
      </c>
      <c r="R96">
        <v>8.6789408175716911</v>
      </c>
      <c r="S96">
        <v>4.8191668107173724</v>
      </c>
      <c r="T96">
        <v>0</v>
      </c>
      <c r="U96">
        <v>58.5482200811865</v>
      </c>
      <c r="V96">
        <v>2.89</v>
      </c>
      <c r="W96">
        <v>14.134197411342429</v>
      </c>
      <c r="X96">
        <v>53.299932588957056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5.9300460000000008</v>
      </c>
      <c r="AG96">
        <v>14.273708928000001</v>
      </c>
      <c r="AH96">
        <v>0</v>
      </c>
      <c r="AI96">
        <v>0</v>
      </c>
      <c r="AJ96">
        <v>0</v>
      </c>
      <c r="AK96">
        <v>0</v>
      </c>
      <c r="AL96">
        <v>1.6713832</v>
      </c>
      <c r="AM96">
        <v>0</v>
      </c>
      <c r="AN96">
        <v>0</v>
      </c>
      <c r="AO96">
        <v>0</v>
      </c>
      <c r="AP96">
        <v>0.48811186379453192</v>
      </c>
      <c r="AQ96">
        <v>0</v>
      </c>
      <c r="AR96">
        <v>1.8697743999999994</v>
      </c>
      <c r="AS96">
        <v>1.9933592878382398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614.75581937046752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260.27846591813278</v>
      </c>
      <c r="L97">
        <v>2.8899945913384215</v>
      </c>
      <c r="M97">
        <v>38.559693958947847</v>
      </c>
      <c r="N97">
        <v>25.001686281398211</v>
      </c>
      <c r="O97">
        <v>70.652170290244101</v>
      </c>
      <c r="P97">
        <v>23.92927856198893</v>
      </c>
      <c r="Q97">
        <v>1.928768740031898</v>
      </c>
      <c r="R97">
        <v>8.6789408175716911</v>
      </c>
      <c r="S97">
        <v>4.8191668107173724</v>
      </c>
      <c r="T97">
        <v>0</v>
      </c>
      <c r="U97">
        <v>59.279777384838646</v>
      </c>
      <c r="V97">
        <v>2.89</v>
      </c>
      <c r="W97">
        <v>5.785645493087558</v>
      </c>
      <c r="X97">
        <v>29.699203793268083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5.9300460000000008</v>
      </c>
      <c r="AG97">
        <v>14.273708928000001</v>
      </c>
      <c r="AH97">
        <v>0</v>
      </c>
      <c r="AI97">
        <v>0</v>
      </c>
      <c r="AJ97">
        <v>0</v>
      </c>
      <c r="AK97">
        <v>0</v>
      </c>
      <c r="AL97">
        <v>1.6713832</v>
      </c>
      <c r="AM97">
        <v>0</v>
      </c>
      <c r="AN97">
        <v>0</v>
      </c>
      <c r="AO97">
        <v>0</v>
      </c>
      <c r="AP97">
        <v>0.48811186379453192</v>
      </c>
      <c r="AQ97">
        <v>0</v>
      </c>
      <c r="AR97">
        <v>15.425638799999994</v>
      </c>
      <c r="AS97">
        <v>1.9933592878382398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574.17504072119823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260.27846591813278</v>
      </c>
      <c r="L98">
        <v>2.8899945913384215</v>
      </c>
      <c r="M98">
        <v>24.099754819723252</v>
      </c>
      <c r="N98">
        <v>25.001686281398211</v>
      </c>
      <c r="O98">
        <v>70.652170290244101</v>
      </c>
      <c r="P98">
        <v>23.92927856198893</v>
      </c>
      <c r="Q98">
        <v>1.928768740031898</v>
      </c>
      <c r="R98">
        <v>8.6789408175716911</v>
      </c>
      <c r="S98">
        <v>4.8191668107173724</v>
      </c>
      <c r="T98">
        <v>0</v>
      </c>
      <c r="U98">
        <v>59.351557275657846</v>
      </c>
      <c r="V98">
        <v>2.89</v>
      </c>
      <c r="W98">
        <v>5.785645493087558</v>
      </c>
      <c r="X98">
        <v>28.921304714968741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5.9300460000000008</v>
      </c>
      <c r="AG98">
        <v>14.273708928000001</v>
      </c>
      <c r="AH98">
        <v>0</v>
      </c>
      <c r="AI98">
        <v>0</v>
      </c>
      <c r="AJ98">
        <v>0</v>
      </c>
      <c r="AK98">
        <v>0</v>
      </c>
      <c r="AL98">
        <v>1.6713832</v>
      </c>
      <c r="AM98">
        <v>0</v>
      </c>
      <c r="AN98">
        <v>0</v>
      </c>
      <c r="AO98">
        <v>0</v>
      </c>
      <c r="AP98">
        <v>0.48811186379453192</v>
      </c>
      <c r="AQ98">
        <v>0</v>
      </c>
      <c r="AR98">
        <v>15.425638799999994</v>
      </c>
      <c r="AS98">
        <v>1.9933592878382398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559.0089823944935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9.8118757178865916</v>
      </c>
      <c r="L99">
        <f t="shared" si="2"/>
        <v>0.181296719320756</v>
      </c>
      <c r="M99">
        <f t="shared" si="2"/>
        <v>1.4278533991966267</v>
      </c>
      <c r="N99">
        <f t="shared" si="2"/>
        <v>0.60004047075355649</v>
      </c>
      <c r="O99">
        <f t="shared" si="2"/>
        <v>1.6956520869658553</v>
      </c>
      <c r="P99">
        <f t="shared" si="2"/>
        <v>0.56194378560351188</v>
      </c>
      <c r="Q99">
        <f t="shared" si="2"/>
        <v>9.684106622093927E-2</v>
      </c>
      <c r="R99">
        <f t="shared" si="2"/>
        <v>0.3742444400702612</v>
      </c>
      <c r="S99">
        <f t="shared" si="2"/>
        <v>0.22517361130995467</v>
      </c>
      <c r="T99">
        <f t="shared" si="2"/>
        <v>0</v>
      </c>
      <c r="U99">
        <f t="shared" si="2"/>
        <v>1.1993633418962757</v>
      </c>
      <c r="V99">
        <f t="shared" si="2"/>
        <v>0.17628387788222452</v>
      </c>
      <c r="W99">
        <f t="shared" si="2"/>
        <v>0.29841235106889008</v>
      </c>
      <c r="X99">
        <f t="shared" si="2"/>
        <v>1.1197035697051418</v>
      </c>
      <c r="Y99">
        <f t="shared" si="2"/>
        <v>0</v>
      </c>
      <c r="Z99">
        <f t="shared" si="2"/>
        <v>2.0023597751545445E-2</v>
      </c>
      <c r="AA99">
        <f t="shared" si="2"/>
        <v>3.572010225443039E-2</v>
      </c>
      <c r="AB99">
        <f t="shared" si="2"/>
        <v>4.9714263670517601E-2</v>
      </c>
      <c r="AC99">
        <f t="shared" si="2"/>
        <v>3.3809701800082449E-2</v>
      </c>
      <c r="AD99">
        <f t="shared" si="2"/>
        <v>3.9646887524943226E-2</v>
      </c>
      <c r="AE99">
        <f t="shared" si="2"/>
        <v>0.12907525158573666</v>
      </c>
      <c r="AF99">
        <f t="shared" si="2"/>
        <v>0.18383142599999977</v>
      </c>
      <c r="AG99">
        <f t="shared" si="2"/>
        <v>0.34256901427199965</v>
      </c>
      <c r="AH99">
        <f t="shared" si="2"/>
        <v>0.2485469710437592</v>
      </c>
      <c r="AI99">
        <f t="shared" si="2"/>
        <v>2.0653961137490174E-2</v>
      </c>
      <c r="AJ99">
        <f t="shared" si="2"/>
        <v>0</v>
      </c>
      <c r="AK99">
        <f t="shared" si="2"/>
        <v>4.6425622864302615E-2</v>
      </c>
      <c r="AL99">
        <f t="shared" si="2"/>
        <v>0.1815540001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1.5917865198591542E-2</v>
      </c>
      <c r="AQ99">
        <f t="shared" si="2"/>
        <v>0.33418349590999991</v>
      </c>
      <c r="AR99">
        <f t="shared" si="2"/>
        <v>6.6026408499999883E-2</v>
      </c>
      <c r="AS99">
        <f t="shared" si="2"/>
        <v>6.1495133371023004E-2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19.577878140865007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79.049098888572232</v>
      </c>
      <c r="L3">
        <v>33.740195531859413</v>
      </c>
      <c r="M3">
        <v>0</v>
      </c>
      <c r="N3">
        <v>14.460975345160726</v>
      </c>
      <c r="O3">
        <v>48.561491709755892</v>
      </c>
      <c r="P3">
        <v>60.001963756784114</v>
      </c>
      <c r="Q3">
        <v>1.45</v>
      </c>
      <c r="R3">
        <v>3.8582211981566821</v>
      </c>
      <c r="S3">
        <v>2.8895004321521176</v>
      </c>
      <c r="T3">
        <v>0</v>
      </c>
      <c r="U3">
        <v>261.41987914197603</v>
      </c>
      <c r="V3">
        <v>5.0799279631675871</v>
      </c>
      <c r="W3">
        <v>8.5204640022026439</v>
      </c>
      <c r="X3">
        <v>31.970014559067774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13.422118989204098</v>
      </c>
      <c r="AL3">
        <v>0.56895280000000015</v>
      </c>
      <c r="AM3">
        <v>0</v>
      </c>
      <c r="AN3">
        <v>0</v>
      </c>
      <c r="AO3">
        <v>0</v>
      </c>
      <c r="AP3">
        <v>0.18816479032642922</v>
      </c>
      <c r="AQ3">
        <v>0</v>
      </c>
      <c r="AR3">
        <v>0.54061120000000007</v>
      </c>
      <c r="AS3">
        <v>4.0845451911239961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569.80612549950979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79.049098888572232</v>
      </c>
      <c r="L4">
        <v>33.740195531859413</v>
      </c>
      <c r="M4">
        <v>0</v>
      </c>
      <c r="N4">
        <v>14.460975345160726</v>
      </c>
      <c r="O4">
        <v>48.561491709755892</v>
      </c>
      <c r="P4">
        <v>60.001963756784114</v>
      </c>
      <c r="Q4">
        <v>1.45</v>
      </c>
      <c r="R4">
        <v>3.8582211981566821</v>
      </c>
      <c r="S4">
        <v>2.8895004321521176</v>
      </c>
      <c r="T4">
        <v>0</v>
      </c>
      <c r="U4">
        <v>261.41987914197603</v>
      </c>
      <c r="V4">
        <v>5.0799279631675871</v>
      </c>
      <c r="W4">
        <v>8.5204640022026439</v>
      </c>
      <c r="X4">
        <v>30.821090116460077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13.422118989204098</v>
      </c>
      <c r="AL4">
        <v>0.56895280000000015</v>
      </c>
      <c r="AM4">
        <v>0</v>
      </c>
      <c r="AN4">
        <v>0</v>
      </c>
      <c r="AO4">
        <v>0</v>
      </c>
      <c r="AP4">
        <v>0.18816479032642922</v>
      </c>
      <c r="AQ4">
        <v>0</v>
      </c>
      <c r="AR4">
        <v>0.54061120000000007</v>
      </c>
      <c r="AS4">
        <v>4.0845451911239961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568.65720105690207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79.049098888572232</v>
      </c>
      <c r="L5">
        <v>33.740195531859413</v>
      </c>
      <c r="M5">
        <v>0</v>
      </c>
      <c r="N5">
        <v>14.460975345160726</v>
      </c>
      <c r="O5">
        <v>48.561491709755892</v>
      </c>
      <c r="P5">
        <v>60.001963756784114</v>
      </c>
      <c r="Q5">
        <v>1.45</v>
      </c>
      <c r="R5">
        <v>3.8582211981566821</v>
      </c>
      <c r="S5">
        <v>2.8895004321521176</v>
      </c>
      <c r="T5">
        <v>0</v>
      </c>
      <c r="U5">
        <v>261.41987914197603</v>
      </c>
      <c r="V5">
        <v>5.0799279631675871</v>
      </c>
      <c r="W5">
        <v>8.5204640022026439</v>
      </c>
      <c r="X5">
        <v>30.821090116460077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13.422118989204098</v>
      </c>
      <c r="AL5">
        <v>0.56895280000000015</v>
      </c>
      <c r="AM5">
        <v>0</v>
      </c>
      <c r="AN5">
        <v>0</v>
      </c>
      <c r="AO5">
        <v>0</v>
      </c>
      <c r="AP5">
        <v>1.8502882053594039</v>
      </c>
      <c r="AQ5">
        <v>0</v>
      </c>
      <c r="AR5">
        <v>0.54061120000000007</v>
      </c>
      <c r="AS5">
        <v>4.0845451911239961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570.31932447193503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79.049098888572232</v>
      </c>
      <c r="L6">
        <v>33.740195531859413</v>
      </c>
      <c r="M6">
        <v>0</v>
      </c>
      <c r="N6">
        <v>14.460975345160726</v>
      </c>
      <c r="O6">
        <v>48.561491709755892</v>
      </c>
      <c r="P6">
        <v>60.001963756784114</v>
      </c>
      <c r="Q6">
        <v>1.45</v>
      </c>
      <c r="R6">
        <v>3.8582211981566821</v>
      </c>
      <c r="S6">
        <v>2.8895004321521176</v>
      </c>
      <c r="T6">
        <v>0</v>
      </c>
      <c r="U6">
        <v>261.41987914197603</v>
      </c>
      <c r="V6">
        <v>0</v>
      </c>
      <c r="W6">
        <v>8.5204640022026439</v>
      </c>
      <c r="X6">
        <v>30.821090116460077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13.422118989204098</v>
      </c>
      <c r="AL6">
        <v>0.56895280000000015</v>
      </c>
      <c r="AM6">
        <v>0</v>
      </c>
      <c r="AN6">
        <v>0</v>
      </c>
      <c r="AO6">
        <v>0</v>
      </c>
      <c r="AP6">
        <v>1.8502882053594039</v>
      </c>
      <c r="AQ6">
        <v>0</v>
      </c>
      <c r="AR6">
        <v>0.54061120000000007</v>
      </c>
      <c r="AS6">
        <v>4.0845451911239961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565.23939650876741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79.049098888572232</v>
      </c>
      <c r="L7">
        <v>33.740195531859413</v>
      </c>
      <c r="M7">
        <v>0</v>
      </c>
      <c r="N7">
        <v>14.460975345160726</v>
      </c>
      <c r="O7">
        <v>48.561491709755892</v>
      </c>
      <c r="P7">
        <v>59.998191129098863</v>
      </c>
      <c r="Q7">
        <v>1.45</v>
      </c>
      <c r="R7">
        <v>3.8582211981566821</v>
      </c>
      <c r="S7">
        <v>2.8895004321521176</v>
      </c>
      <c r="T7">
        <v>0</v>
      </c>
      <c r="U7">
        <v>261.41987914197603</v>
      </c>
      <c r="V7">
        <v>0</v>
      </c>
      <c r="W7">
        <v>8.5204640022026439</v>
      </c>
      <c r="X7">
        <v>30.821090116460077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13.422118989204098</v>
      </c>
      <c r="AL7">
        <v>0.56895280000000015</v>
      </c>
      <c r="AM7">
        <v>0</v>
      </c>
      <c r="AN7">
        <v>0</v>
      </c>
      <c r="AO7">
        <v>0</v>
      </c>
      <c r="AP7">
        <v>1.8502882053594039</v>
      </c>
      <c r="AQ7">
        <v>0</v>
      </c>
      <c r="AR7">
        <v>0.54061120000000007</v>
      </c>
      <c r="AS7">
        <v>4.0845451911239961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565.23562388108223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79.049098888572232</v>
      </c>
      <c r="L8">
        <v>33.740195531859413</v>
      </c>
      <c r="M8">
        <v>0</v>
      </c>
      <c r="N8">
        <v>14.460975345160726</v>
      </c>
      <c r="O8">
        <v>48.561491709755892</v>
      </c>
      <c r="P8">
        <v>59.998191129098863</v>
      </c>
      <c r="Q8">
        <v>1.45</v>
      </c>
      <c r="R8">
        <v>3.8582211981566821</v>
      </c>
      <c r="S8">
        <v>2.8895004321521176</v>
      </c>
      <c r="T8">
        <v>0</v>
      </c>
      <c r="U8">
        <v>261.41987914197603</v>
      </c>
      <c r="V8">
        <v>0</v>
      </c>
      <c r="W8">
        <v>8.5204640022026439</v>
      </c>
      <c r="X8">
        <v>30.821090116460077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13.422118989204098</v>
      </c>
      <c r="AL8">
        <v>0.56895280000000015</v>
      </c>
      <c r="AM8">
        <v>0</v>
      </c>
      <c r="AN8">
        <v>0</v>
      </c>
      <c r="AO8">
        <v>0</v>
      </c>
      <c r="AP8">
        <v>1.8502882053594039</v>
      </c>
      <c r="AQ8">
        <v>0</v>
      </c>
      <c r="AR8">
        <v>0.54061120000000007</v>
      </c>
      <c r="AS8">
        <v>4.0845451911239961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565.23562388108223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79.049098888572232</v>
      </c>
      <c r="L9">
        <v>33.740195531859413</v>
      </c>
      <c r="M9">
        <v>0</v>
      </c>
      <c r="N9">
        <v>14.460975345160726</v>
      </c>
      <c r="O9">
        <v>48.561491709755892</v>
      </c>
      <c r="P9">
        <v>59.998191129098863</v>
      </c>
      <c r="Q9">
        <v>1.45</v>
      </c>
      <c r="R9">
        <v>3.8582211981566821</v>
      </c>
      <c r="S9">
        <v>2.8895004321521176</v>
      </c>
      <c r="T9">
        <v>0</v>
      </c>
      <c r="U9">
        <v>261.41987914197603</v>
      </c>
      <c r="V9">
        <v>0</v>
      </c>
      <c r="W9">
        <v>8.5204640022026439</v>
      </c>
      <c r="X9">
        <v>30.821090116460077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13.422118989204098</v>
      </c>
      <c r="AL9">
        <v>0.56895280000000015</v>
      </c>
      <c r="AM9">
        <v>0</v>
      </c>
      <c r="AN9">
        <v>0</v>
      </c>
      <c r="AO9">
        <v>0</v>
      </c>
      <c r="AP9">
        <v>1.8502882053594039</v>
      </c>
      <c r="AQ9">
        <v>0</v>
      </c>
      <c r="AR9">
        <v>0.54061120000000007</v>
      </c>
      <c r="AS9">
        <v>1.6469940000000001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562.79807268995819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79.049098888572232</v>
      </c>
      <c r="L10">
        <v>33.740195531859413</v>
      </c>
      <c r="M10">
        <v>0</v>
      </c>
      <c r="N10">
        <v>14.460975345160726</v>
      </c>
      <c r="O10">
        <v>48.561491709755892</v>
      </c>
      <c r="P10">
        <v>59.998191129098863</v>
      </c>
      <c r="Q10">
        <v>1.45</v>
      </c>
      <c r="R10">
        <v>3.8582211981566821</v>
      </c>
      <c r="S10">
        <v>2.8895004321521176</v>
      </c>
      <c r="T10">
        <v>0</v>
      </c>
      <c r="U10">
        <v>261.41987914197603</v>
      </c>
      <c r="V10">
        <v>0</v>
      </c>
      <c r="W10">
        <v>8.5204640022026439</v>
      </c>
      <c r="X10">
        <v>30.821090116460077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13.422118989204098</v>
      </c>
      <c r="AL10">
        <v>0.56895280000000015</v>
      </c>
      <c r="AM10">
        <v>0</v>
      </c>
      <c r="AN10">
        <v>0</v>
      </c>
      <c r="AO10">
        <v>0</v>
      </c>
      <c r="AP10">
        <v>1.8502882053594039</v>
      </c>
      <c r="AQ10">
        <v>0</v>
      </c>
      <c r="AR10">
        <v>0.54061120000000007</v>
      </c>
      <c r="AS10">
        <v>1.1528958508028548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562.30397454076115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79.049098888572232</v>
      </c>
      <c r="L11">
        <v>33.740195531859413</v>
      </c>
      <c r="M11">
        <v>0</v>
      </c>
      <c r="N11">
        <v>14.460975345160726</v>
      </c>
      <c r="O11">
        <v>48.561491709755892</v>
      </c>
      <c r="P11">
        <v>59.998191129098863</v>
      </c>
      <c r="Q11">
        <v>1.45</v>
      </c>
      <c r="R11">
        <v>3.8582211981566821</v>
      </c>
      <c r="S11">
        <v>2.8895004321521176</v>
      </c>
      <c r="T11">
        <v>0</v>
      </c>
      <c r="U11">
        <v>261.41987914197603</v>
      </c>
      <c r="V11">
        <v>0</v>
      </c>
      <c r="W11">
        <v>8.5204640022026439</v>
      </c>
      <c r="X11">
        <v>30.821090116460077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0.56895280000000015</v>
      </c>
      <c r="AM11">
        <v>0</v>
      </c>
      <c r="AN11">
        <v>0</v>
      </c>
      <c r="AO11">
        <v>0</v>
      </c>
      <c r="AP11">
        <v>0.18816479032642922</v>
      </c>
      <c r="AQ11">
        <v>0</v>
      </c>
      <c r="AR11">
        <v>0.54061120000000007</v>
      </c>
      <c r="AS11">
        <v>1.1528958508028548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547.21973213652404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79.049098888572232</v>
      </c>
      <c r="L12">
        <v>33.740195531859413</v>
      </c>
      <c r="M12">
        <v>0</v>
      </c>
      <c r="N12">
        <v>14.460975345160726</v>
      </c>
      <c r="O12">
        <v>48.561491709755892</v>
      </c>
      <c r="P12">
        <v>59.998191129098863</v>
      </c>
      <c r="Q12">
        <v>1.45</v>
      </c>
      <c r="R12">
        <v>3.8582211981566821</v>
      </c>
      <c r="S12">
        <v>2.8895004321521176</v>
      </c>
      <c r="T12">
        <v>0</v>
      </c>
      <c r="U12">
        <v>261.41987914197603</v>
      </c>
      <c r="V12">
        <v>0</v>
      </c>
      <c r="W12">
        <v>8.5204640022026439</v>
      </c>
      <c r="X12">
        <v>30.821090116460077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0.56895280000000015</v>
      </c>
      <c r="AM12">
        <v>0</v>
      </c>
      <c r="AN12">
        <v>0</v>
      </c>
      <c r="AO12">
        <v>0</v>
      </c>
      <c r="AP12">
        <v>0.18816479032642922</v>
      </c>
      <c r="AQ12">
        <v>0</v>
      </c>
      <c r="AR12">
        <v>0.54061120000000007</v>
      </c>
      <c r="AS12">
        <v>1.1528958508028548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547.21973213652404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79.049098888572232</v>
      </c>
      <c r="L13">
        <v>33.740195531859413</v>
      </c>
      <c r="M13">
        <v>0</v>
      </c>
      <c r="N13">
        <v>14.460975345160726</v>
      </c>
      <c r="O13">
        <v>48.561491709755892</v>
      </c>
      <c r="P13">
        <v>59.998191129098863</v>
      </c>
      <c r="Q13">
        <v>1.45</v>
      </c>
      <c r="R13">
        <v>3.8582211981566821</v>
      </c>
      <c r="S13">
        <v>2.8895004321521176</v>
      </c>
      <c r="T13">
        <v>0</v>
      </c>
      <c r="U13">
        <v>261.41987914197603</v>
      </c>
      <c r="V13">
        <v>0</v>
      </c>
      <c r="W13">
        <v>8.5204640022026439</v>
      </c>
      <c r="X13">
        <v>30.821090116460077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0.56895280000000015</v>
      </c>
      <c r="AM13">
        <v>0</v>
      </c>
      <c r="AN13">
        <v>0</v>
      </c>
      <c r="AO13">
        <v>0</v>
      </c>
      <c r="AP13">
        <v>0.18816479032642922</v>
      </c>
      <c r="AQ13">
        <v>0</v>
      </c>
      <c r="AR13">
        <v>0.54061120000000007</v>
      </c>
      <c r="AS13">
        <v>1.1528958508028548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547.21973213652404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79.049098888572232</v>
      </c>
      <c r="L14">
        <v>33.740195531859413</v>
      </c>
      <c r="M14">
        <v>0</v>
      </c>
      <c r="N14">
        <v>14.460975345160726</v>
      </c>
      <c r="O14">
        <v>48.561491709755892</v>
      </c>
      <c r="P14">
        <v>59.998191129098863</v>
      </c>
      <c r="Q14">
        <v>1.45</v>
      </c>
      <c r="R14">
        <v>3.8582211981566821</v>
      </c>
      <c r="S14">
        <v>2.8895004321521176</v>
      </c>
      <c r="T14">
        <v>0</v>
      </c>
      <c r="U14">
        <v>261.41987914197603</v>
      </c>
      <c r="V14">
        <v>0</v>
      </c>
      <c r="W14">
        <v>8.5204640022026439</v>
      </c>
      <c r="X14">
        <v>30.821090116460077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0.56895280000000015</v>
      </c>
      <c r="AM14">
        <v>0</v>
      </c>
      <c r="AN14">
        <v>0</v>
      </c>
      <c r="AO14">
        <v>0</v>
      </c>
      <c r="AP14">
        <v>0.18816479032642922</v>
      </c>
      <c r="AQ14">
        <v>0</v>
      </c>
      <c r="AR14">
        <v>0.54061120000000007</v>
      </c>
      <c r="AS14">
        <v>1.1528958508028548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547.21973213652404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79.049098888572232</v>
      </c>
      <c r="L15">
        <v>33.740195531859413</v>
      </c>
      <c r="M15">
        <v>0</v>
      </c>
      <c r="N15">
        <v>14.460975345160726</v>
      </c>
      <c r="O15">
        <v>48.561491709755892</v>
      </c>
      <c r="P15">
        <v>59.998191129098863</v>
      </c>
      <c r="Q15">
        <v>1.45</v>
      </c>
      <c r="R15">
        <v>3.8582211981566821</v>
      </c>
      <c r="S15">
        <v>2.8895004321521176</v>
      </c>
      <c r="T15">
        <v>0</v>
      </c>
      <c r="U15">
        <v>261.41987914197603</v>
      </c>
      <c r="V15">
        <v>0</v>
      </c>
      <c r="W15">
        <v>8.5204640022026439</v>
      </c>
      <c r="X15">
        <v>30.821090116460077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0.56895280000000015</v>
      </c>
      <c r="AM15">
        <v>0</v>
      </c>
      <c r="AN15">
        <v>0</v>
      </c>
      <c r="AO15">
        <v>0</v>
      </c>
      <c r="AP15">
        <v>0.18816479032642922</v>
      </c>
      <c r="AQ15">
        <v>0</v>
      </c>
      <c r="AR15">
        <v>6.4873343999999999</v>
      </c>
      <c r="AS15">
        <v>1.1528958508028548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553.16645533652411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79.049098888572232</v>
      </c>
      <c r="L16">
        <v>33.740195531859413</v>
      </c>
      <c r="M16">
        <v>0</v>
      </c>
      <c r="N16">
        <v>14.460975345160726</v>
      </c>
      <c r="O16">
        <v>48.561491709755892</v>
      </c>
      <c r="P16">
        <v>59.998191129098863</v>
      </c>
      <c r="Q16">
        <v>1.45</v>
      </c>
      <c r="R16">
        <v>3.8582211981566821</v>
      </c>
      <c r="S16">
        <v>2.8895004321521176</v>
      </c>
      <c r="T16">
        <v>0</v>
      </c>
      <c r="U16">
        <v>261.41987914197603</v>
      </c>
      <c r="V16">
        <v>0</v>
      </c>
      <c r="W16">
        <v>8.5204640022026439</v>
      </c>
      <c r="X16">
        <v>30.821090116460077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3.1292404000000005</v>
      </c>
      <c r="AM16">
        <v>0</v>
      </c>
      <c r="AN16">
        <v>0</v>
      </c>
      <c r="AO16">
        <v>0</v>
      </c>
      <c r="AP16">
        <v>0.18816479032642922</v>
      </c>
      <c r="AQ16">
        <v>0</v>
      </c>
      <c r="AR16">
        <v>6.4873343999999999</v>
      </c>
      <c r="AS16">
        <v>1.1528958508028548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555.72674293652403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79.049098888572232</v>
      </c>
      <c r="L17">
        <v>33.740195531859413</v>
      </c>
      <c r="M17">
        <v>0</v>
      </c>
      <c r="N17">
        <v>14.460975345160726</v>
      </c>
      <c r="O17">
        <v>48.561491709755892</v>
      </c>
      <c r="P17">
        <v>59.998191129098863</v>
      </c>
      <c r="Q17">
        <v>1.45</v>
      </c>
      <c r="R17">
        <v>3.8582211981566821</v>
      </c>
      <c r="S17">
        <v>2.8895004321521176</v>
      </c>
      <c r="T17">
        <v>0</v>
      </c>
      <c r="U17">
        <v>261.41987914197603</v>
      </c>
      <c r="V17">
        <v>0</v>
      </c>
      <c r="W17">
        <v>8.5204640022026439</v>
      </c>
      <c r="X17">
        <v>30.821090116460077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16.357393000000005</v>
      </c>
      <c r="AM17">
        <v>0</v>
      </c>
      <c r="AN17">
        <v>0</v>
      </c>
      <c r="AO17">
        <v>0</v>
      </c>
      <c r="AP17">
        <v>0.18816479032642922</v>
      </c>
      <c r="AQ17">
        <v>0</v>
      </c>
      <c r="AR17">
        <v>0.67576399999999992</v>
      </c>
      <c r="AS17">
        <v>1.1528958508028548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563.14332513652403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79.049098888572232</v>
      </c>
      <c r="L18">
        <v>33.740195531859413</v>
      </c>
      <c r="M18">
        <v>0</v>
      </c>
      <c r="N18">
        <v>14.460975345160726</v>
      </c>
      <c r="O18">
        <v>48.561491709755892</v>
      </c>
      <c r="P18">
        <v>59.998191129098863</v>
      </c>
      <c r="Q18">
        <v>1.45</v>
      </c>
      <c r="R18">
        <v>3.8582211981566821</v>
      </c>
      <c r="S18">
        <v>2.8895004321521176</v>
      </c>
      <c r="T18">
        <v>0</v>
      </c>
      <c r="U18">
        <v>261.41987914197603</v>
      </c>
      <c r="V18">
        <v>0</v>
      </c>
      <c r="W18">
        <v>8.5204640022026439</v>
      </c>
      <c r="X18">
        <v>30.821090116460077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16.357393000000005</v>
      </c>
      <c r="AM18">
        <v>0</v>
      </c>
      <c r="AN18">
        <v>0</v>
      </c>
      <c r="AO18">
        <v>0</v>
      </c>
      <c r="AP18">
        <v>0.18816479032642922</v>
      </c>
      <c r="AQ18">
        <v>0</v>
      </c>
      <c r="AR18">
        <v>0.54061120000000007</v>
      </c>
      <c r="AS18">
        <v>1.1528958508028548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563.00817233652401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79.049098888572232</v>
      </c>
      <c r="L19">
        <v>33.740195531859413</v>
      </c>
      <c r="M19">
        <v>0</v>
      </c>
      <c r="N19">
        <v>14.460975345160726</v>
      </c>
      <c r="O19">
        <v>48.561491709755892</v>
      </c>
      <c r="P19">
        <v>59.998191129098863</v>
      </c>
      <c r="Q19">
        <v>1.45</v>
      </c>
      <c r="R19">
        <v>3.8582211981566821</v>
      </c>
      <c r="S19">
        <v>2.8895004321521176</v>
      </c>
      <c r="T19">
        <v>0</v>
      </c>
      <c r="U19">
        <v>261.41987914197603</v>
      </c>
      <c r="V19">
        <v>0</v>
      </c>
      <c r="W19">
        <v>8.5204640022026439</v>
      </c>
      <c r="X19">
        <v>30.821090116460077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16.357393000000005</v>
      </c>
      <c r="AM19">
        <v>0</v>
      </c>
      <c r="AN19">
        <v>0</v>
      </c>
      <c r="AO19">
        <v>0</v>
      </c>
      <c r="AP19">
        <v>0.18816479032642922</v>
      </c>
      <c r="AQ19">
        <v>0</v>
      </c>
      <c r="AR19">
        <v>0.54061120000000007</v>
      </c>
      <c r="AS19">
        <v>1.1528958508028548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563.00817233652401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79.049098888572232</v>
      </c>
      <c r="L20">
        <v>33.740195531859413</v>
      </c>
      <c r="M20">
        <v>0</v>
      </c>
      <c r="N20">
        <v>14.460975345160726</v>
      </c>
      <c r="O20">
        <v>48.561491709755892</v>
      </c>
      <c r="P20">
        <v>59.998191129098863</v>
      </c>
      <c r="Q20">
        <v>1.45</v>
      </c>
      <c r="R20">
        <v>3.8582211981566821</v>
      </c>
      <c r="S20">
        <v>2.8895004321521176</v>
      </c>
      <c r="T20">
        <v>0</v>
      </c>
      <c r="U20">
        <v>261.41987914197603</v>
      </c>
      <c r="V20">
        <v>0</v>
      </c>
      <c r="W20">
        <v>8.5204640022026439</v>
      </c>
      <c r="X20">
        <v>30.821090116460077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3.1292404000000005</v>
      </c>
      <c r="AM20">
        <v>0</v>
      </c>
      <c r="AN20">
        <v>0</v>
      </c>
      <c r="AO20">
        <v>0</v>
      </c>
      <c r="AP20">
        <v>0.18816479032642922</v>
      </c>
      <c r="AQ20">
        <v>0</v>
      </c>
      <c r="AR20">
        <v>0.54061120000000007</v>
      </c>
      <c r="AS20">
        <v>1.1528958508028548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549.78001973652397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79.049098888572232</v>
      </c>
      <c r="L21">
        <v>33.740195531859413</v>
      </c>
      <c r="M21">
        <v>0</v>
      </c>
      <c r="N21">
        <v>14.460975345160726</v>
      </c>
      <c r="O21">
        <v>48.561491709755892</v>
      </c>
      <c r="P21">
        <v>59.998191129098863</v>
      </c>
      <c r="Q21">
        <v>1.45</v>
      </c>
      <c r="R21">
        <v>3.8582211981566821</v>
      </c>
      <c r="S21">
        <v>2.8895004321521176</v>
      </c>
      <c r="T21">
        <v>0</v>
      </c>
      <c r="U21">
        <v>261.41987914197603</v>
      </c>
      <c r="V21">
        <v>0</v>
      </c>
      <c r="W21">
        <v>8.5204640022026439</v>
      </c>
      <c r="X21">
        <v>30.821090116460077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0.56895280000000015</v>
      </c>
      <c r="AM21">
        <v>0</v>
      </c>
      <c r="AN21">
        <v>0</v>
      </c>
      <c r="AO21">
        <v>0</v>
      </c>
      <c r="AP21">
        <v>6.2721681428003329E-2</v>
      </c>
      <c r="AQ21">
        <v>0</v>
      </c>
      <c r="AR21">
        <v>0.54061120000000007</v>
      </c>
      <c r="AS21">
        <v>1.1528958508028548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547.09428902762556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79.049098888572232</v>
      </c>
      <c r="L22">
        <v>33.740195531859413</v>
      </c>
      <c r="M22">
        <v>0</v>
      </c>
      <c r="N22">
        <v>14.460975345160726</v>
      </c>
      <c r="O22">
        <v>48.561491709755892</v>
      </c>
      <c r="P22">
        <v>59.998191129098863</v>
      </c>
      <c r="Q22">
        <v>1.45</v>
      </c>
      <c r="R22">
        <v>3.8582211981566821</v>
      </c>
      <c r="S22">
        <v>2.8895004321521176</v>
      </c>
      <c r="T22">
        <v>0</v>
      </c>
      <c r="U22">
        <v>261.41987914197603</v>
      </c>
      <c r="V22">
        <v>0</v>
      </c>
      <c r="W22">
        <v>8.5204640022026439</v>
      </c>
      <c r="X22">
        <v>30.821090116460077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0.56895280000000015</v>
      </c>
      <c r="AM22">
        <v>0</v>
      </c>
      <c r="AN22">
        <v>0</v>
      </c>
      <c r="AO22">
        <v>0</v>
      </c>
      <c r="AP22">
        <v>6.2721681428003329E-2</v>
      </c>
      <c r="AQ22">
        <v>0</v>
      </c>
      <c r="AR22">
        <v>0.54061120000000007</v>
      </c>
      <c r="AS22">
        <v>1.1528958508028548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547.09428902762556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79.049098888572232</v>
      </c>
      <c r="L23">
        <v>33.740195531859413</v>
      </c>
      <c r="M23">
        <v>0</v>
      </c>
      <c r="N23">
        <v>14.460975345160726</v>
      </c>
      <c r="O23">
        <v>48.561491709755892</v>
      </c>
      <c r="P23">
        <v>59.998191129098863</v>
      </c>
      <c r="Q23">
        <v>1.45</v>
      </c>
      <c r="R23">
        <v>10.338518571068125</v>
      </c>
      <c r="S23">
        <v>2.8895004321521176</v>
      </c>
      <c r="T23">
        <v>0</v>
      </c>
      <c r="U23">
        <v>261.41987914197603</v>
      </c>
      <c r="V23">
        <v>0</v>
      </c>
      <c r="W23">
        <v>8.5204640022026439</v>
      </c>
      <c r="X23">
        <v>30.821090116460077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0.56895280000000015</v>
      </c>
      <c r="AM23">
        <v>0</v>
      </c>
      <c r="AN23">
        <v>0</v>
      </c>
      <c r="AO23">
        <v>0</v>
      </c>
      <c r="AP23">
        <v>6.2721681428003329E-2</v>
      </c>
      <c r="AQ23">
        <v>0</v>
      </c>
      <c r="AR23">
        <v>0.54061120000000007</v>
      </c>
      <c r="AS23">
        <v>1.1528958508028548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553.57458640053699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79.049098888572232</v>
      </c>
      <c r="L24">
        <v>33.740195531859413</v>
      </c>
      <c r="M24">
        <v>0</v>
      </c>
      <c r="N24">
        <v>14.460975345160726</v>
      </c>
      <c r="O24">
        <v>48.561491709755892</v>
      </c>
      <c r="P24">
        <v>59.998191129098863</v>
      </c>
      <c r="Q24">
        <v>1.45</v>
      </c>
      <c r="R24">
        <v>10.378037015075376</v>
      </c>
      <c r="S24">
        <v>2.8895004321521176</v>
      </c>
      <c r="T24">
        <v>0</v>
      </c>
      <c r="U24">
        <v>261.41987914197603</v>
      </c>
      <c r="V24">
        <v>0</v>
      </c>
      <c r="W24">
        <v>8.5204640022026439</v>
      </c>
      <c r="X24">
        <v>30.821090116460077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4.035168571083398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0.56895280000000015</v>
      </c>
      <c r="AM24">
        <v>0</v>
      </c>
      <c r="AN24">
        <v>0</v>
      </c>
      <c r="AO24">
        <v>0</v>
      </c>
      <c r="AP24">
        <v>6.2721681428003329E-2</v>
      </c>
      <c r="AQ24">
        <v>0</v>
      </c>
      <c r="AR24">
        <v>0.54061120000000007</v>
      </c>
      <c r="AS24">
        <v>1.1528958508028548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557.64927341562759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79.049098888572232</v>
      </c>
      <c r="L25">
        <v>51.09056381393809</v>
      </c>
      <c r="M25">
        <v>0</v>
      </c>
      <c r="N25">
        <v>14.460975345160726</v>
      </c>
      <c r="O25">
        <v>48.561491709755892</v>
      </c>
      <c r="P25">
        <v>59.998191129098863</v>
      </c>
      <c r="Q25">
        <v>1.45</v>
      </c>
      <c r="R25">
        <v>10.378037015075376</v>
      </c>
      <c r="S25">
        <v>2.8895004321521176</v>
      </c>
      <c r="T25">
        <v>0</v>
      </c>
      <c r="U25">
        <v>261.41987914197603</v>
      </c>
      <c r="V25">
        <v>3.8108924282208587</v>
      </c>
      <c r="W25">
        <v>8.5204640022026439</v>
      </c>
      <c r="X25">
        <v>30.821090116460077</v>
      </c>
      <c r="Y25">
        <v>0</v>
      </c>
      <c r="Z25">
        <v>0.26934159999999996</v>
      </c>
      <c r="AA25">
        <v>0</v>
      </c>
      <c r="AB25">
        <v>0</v>
      </c>
      <c r="AC25">
        <v>0</v>
      </c>
      <c r="AD25">
        <v>0</v>
      </c>
      <c r="AE25">
        <v>8.0703373961808271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0.56895280000000015</v>
      </c>
      <c r="AM25">
        <v>0</v>
      </c>
      <c r="AN25">
        <v>0</v>
      </c>
      <c r="AO25">
        <v>0</v>
      </c>
      <c r="AP25">
        <v>6.2721681428003329E-2</v>
      </c>
      <c r="AQ25">
        <v>0</v>
      </c>
      <c r="AR25">
        <v>0.54061120000000007</v>
      </c>
      <c r="AS25">
        <v>1.1528958508028548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583.11504455102443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79.049098888572232</v>
      </c>
      <c r="L26">
        <v>33.74</v>
      </c>
      <c r="M26">
        <v>0</v>
      </c>
      <c r="N26">
        <v>14.460975345160726</v>
      </c>
      <c r="O26">
        <v>48.561491709755892</v>
      </c>
      <c r="P26">
        <v>59.998191129098863</v>
      </c>
      <c r="Q26">
        <v>1.45</v>
      </c>
      <c r="R26">
        <v>10.378037015075376</v>
      </c>
      <c r="S26">
        <v>2.8895004321521176</v>
      </c>
      <c r="T26">
        <v>0</v>
      </c>
      <c r="U26">
        <v>261.41987914197603</v>
      </c>
      <c r="V26">
        <v>5.0799279631675871</v>
      </c>
      <c r="W26">
        <v>8.5204640022026439</v>
      </c>
      <c r="X26">
        <v>30.821090116460077</v>
      </c>
      <c r="Y26">
        <v>0</v>
      </c>
      <c r="Z26">
        <v>0.26934159999999996</v>
      </c>
      <c r="AA26">
        <v>0</v>
      </c>
      <c r="AB26">
        <v>0</v>
      </c>
      <c r="AC26">
        <v>0</v>
      </c>
      <c r="AD26">
        <v>2.2367866271763814</v>
      </c>
      <c r="AE26">
        <v>8.0703373961808271</v>
      </c>
      <c r="AF26">
        <v>0</v>
      </c>
      <c r="AG26">
        <v>0</v>
      </c>
      <c r="AH26">
        <v>4.1738500800000002</v>
      </c>
      <c r="AI26">
        <v>0</v>
      </c>
      <c r="AJ26">
        <v>0</v>
      </c>
      <c r="AK26">
        <v>0</v>
      </c>
      <c r="AL26">
        <v>0.56895280000000015</v>
      </c>
      <c r="AM26">
        <v>0</v>
      </c>
      <c r="AN26">
        <v>0</v>
      </c>
      <c r="AO26">
        <v>0</v>
      </c>
      <c r="AP26">
        <v>6.2721681428003329E-2</v>
      </c>
      <c r="AQ26">
        <v>0</v>
      </c>
      <c r="AR26">
        <v>0.54061120000000007</v>
      </c>
      <c r="AS26">
        <v>1.1528958508028548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573.44415297920943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101.95994894759394</v>
      </c>
      <c r="L27">
        <v>62.659522062469023</v>
      </c>
      <c r="M27">
        <v>0</v>
      </c>
      <c r="N27">
        <v>14.460975345160726</v>
      </c>
      <c r="O27">
        <v>48.561491709755892</v>
      </c>
      <c r="P27">
        <v>59.998191129098863</v>
      </c>
      <c r="Q27">
        <v>1.4405492617449662</v>
      </c>
      <c r="R27">
        <v>10.378490366528016</v>
      </c>
      <c r="S27">
        <v>2.8902003002232139</v>
      </c>
      <c r="T27">
        <v>0</v>
      </c>
      <c r="U27">
        <v>261.41987914197603</v>
      </c>
      <c r="V27">
        <v>4.5407931019036951</v>
      </c>
      <c r="W27">
        <v>7.3991731204943374</v>
      </c>
      <c r="X27">
        <v>26.23915361393998</v>
      </c>
      <c r="Y27">
        <v>0</v>
      </c>
      <c r="Z27">
        <v>0.26934159999999996</v>
      </c>
      <c r="AA27">
        <v>2.0309605555555561</v>
      </c>
      <c r="AB27">
        <v>0.81602600000000014</v>
      </c>
      <c r="AC27">
        <v>0</v>
      </c>
      <c r="AD27">
        <v>4.4735730003785017</v>
      </c>
      <c r="AE27">
        <v>8.0703373961808271</v>
      </c>
      <c r="AF27">
        <v>0</v>
      </c>
      <c r="AG27">
        <v>0</v>
      </c>
      <c r="AH27">
        <v>9.2752224000000005</v>
      </c>
      <c r="AI27">
        <v>0</v>
      </c>
      <c r="AJ27">
        <v>0</v>
      </c>
      <c r="AK27">
        <v>0</v>
      </c>
      <c r="AL27">
        <v>0.56895280000000015</v>
      </c>
      <c r="AM27">
        <v>0</v>
      </c>
      <c r="AN27">
        <v>0</v>
      </c>
      <c r="AO27">
        <v>0</v>
      </c>
      <c r="AP27">
        <v>6.2721681428003329E-2</v>
      </c>
      <c r="AQ27">
        <v>0</v>
      </c>
      <c r="AR27">
        <v>0.54061120000000007</v>
      </c>
      <c r="AS27">
        <v>1.1528958508028548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629.20901058523418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125.46808159215837</v>
      </c>
      <c r="L28">
        <v>62.659583336103985</v>
      </c>
      <c r="M28">
        <v>0</v>
      </c>
      <c r="N28">
        <v>14.460975345160726</v>
      </c>
      <c r="O28">
        <v>48.561491709755892</v>
      </c>
      <c r="P28">
        <v>59.998191129098863</v>
      </c>
      <c r="Q28">
        <v>2.6692995057034219</v>
      </c>
      <c r="R28">
        <v>10.378490366528016</v>
      </c>
      <c r="S28">
        <v>6.3610886898203596</v>
      </c>
      <c r="T28">
        <v>0</v>
      </c>
      <c r="U28">
        <v>261.41987914197603</v>
      </c>
      <c r="V28">
        <v>5.0809458258258262</v>
      </c>
      <c r="W28">
        <v>8.5191596886370409</v>
      </c>
      <c r="X28">
        <v>30.819573320148333</v>
      </c>
      <c r="Y28">
        <v>0</v>
      </c>
      <c r="Z28">
        <v>0.26934159999999996</v>
      </c>
      <c r="AA28">
        <v>3.4398668965072674</v>
      </c>
      <c r="AB28">
        <v>3.2249348637659421</v>
      </c>
      <c r="AC28">
        <v>0</v>
      </c>
      <c r="AD28">
        <v>4.4735730003785017</v>
      </c>
      <c r="AE28">
        <v>8.0703373961808271</v>
      </c>
      <c r="AF28">
        <v>0</v>
      </c>
      <c r="AG28">
        <v>0</v>
      </c>
      <c r="AH28">
        <v>13.912833599999999</v>
      </c>
      <c r="AI28">
        <v>0</v>
      </c>
      <c r="AJ28">
        <v>0</v>
      </c>
      <c r="AK28">
        <v>0</v>
      </c>
      <c r="AL28">
        <v>0.56895280000000015</v>
      </c>
      <c r="AM28">
        <v>0</v>
      </c>
      <c r="AN28">
        <v>0</v>
      </c>
      <c r="AO28">
        <v>0</v>
      </c>
      <c r="AP28">
        <v>6.2721681428003329E-2</v>
      </c>
      <c r="AQ28">
        <v>0</v>
      </c>
      <c r="AR28">
        <v>0.54061120000000007</v>
      </c>
      <c r="AS28">
        <v>1.1528958508028548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672.11282853998023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158.24958111174135</v>
      </c>
      <c r="L29">
        <v>62.659519846743294</v>
      </c>
      <c r="M29">
        <v>0</v>
      </c>
      <c r="N29">
        <v>14.460975345160726</v>
      </c>
      <c r="O29">
        <v>48.561491709755892</v>
      </c>
      <c r="P29">
        <v>59.998191129098863</v>
      </c>
      <c r="Q29">
        <v>2.6692995057034219</v>
      </c>
      <c r="R29">
        <v>10.378490366528016</v>
      </c>
      <c r="S29">
        <v>6.4600142201257862</v>
      </c>
      <c r="T29">
        <v>0</v>
      </c>
      <c r="U29">
        <v>261.41987914197603</v>
      </c>
      <c r="V29">
        <v>5.0809458258258262</v>
      </c>
      <c r="W29">
        <v>8.5191200655737713</v>
      </c>
      <c r="X29">
        <v>30.819573320148333</v>
      </c>
      <c r="Y29">
        <v>0</v>
      </c>
      <c r="Z29">
        <v>0.26934159999999996</v>
      </c>
      <c r="AA29">
        <v>6.7698685185185195</v>
      </c>
      <c r="AB29">
        <v>3.2249348637659421</v>
      </c>
      <c r="AC29">
        <v>0.31175770158630434</v>
      </c>
      <c r="AD29">
        <v>4.4735730003785017</v>
      </c>
      <c r="AE29">
        <v>8.0703373961808271</v>
      </c>
      <c r="AF29">
        <v>0</v>
      </c>
      <c r="AG29">
        <v>0</v>
      </c>
      <c r="AH29">
        <v>19.7098476</v>
      </c>
      <c r="AI29">
        <v>0.93498360000000025</v>
      </c>
      <c r="AJ29">
        <v>0</v>
      </c>
      <c r="AK29">
        <v>0</v>
      </c>
      <c r="AL29">
        <v>0.56895280000000015</v>
      </c>
      <c r="AM29">
        <v>0</v>
      </c>
      <c r="AN29">
        <v>0</v>
      </c>
      <c r="AO29">
        <v>0</v>
      </c>
      <c r="AP29">
        <v>6.2721681428003329E-2</v>
      </c>
      <c r="AQ29">
        <v>0</v>
      </c>
      <c r="AR29">
        <v>0.54061120000000007</v>
      </c>
      <c r="AS29">
        <v>1.1528958508028548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715.36690740104223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158.24961316052637</v>
      </c>
      <c r="L30">
        <v>62.659519846743294</v>
      </c>
      <c r="M30">
        <v>0</v>
      </c>
      <c r="N30">
        <v>14.460975345160726</v>
      </c>
      <c r="O30">
        <v>48.561491709755892</v>
      </c>
      <c r="P30">
        <v>59.998191129098863</v>
      </c>
      <c r="Q30">
        <v>2.6692995057034219</v>
      </c>
      <c r="R30">
        <v>10.378490366528016</v>
      </c>
      <c r="S30">
        <v>6.4600142201257862</v>
      </c>
      <c r="T30">
        <v>0</v>
      </c>
      <c r="U30">
        <v>261.41987914197603</v>
      </c>
      <c r="V30">
        <v>5.0809458258258262</v>
      </c>
      <c r="W30">
        <v>8.5191200655737713</v>
      </c>
      <c r="X30">
        <v>30.819573320148333</v>
      </c>
      <c r="Y30">
        <v>0</v>
      </c>
      <c r="Z30">
        <v>3.1933139079999995</v>
      </c>
      <c r="AA30">
        <v>6.7698685185185195</v>
      </c>
      <c r="AB30">
        <v>6.560848989197301</v>
      </c>
      <c r="AC30">
        <v>7.1152436781843873</v>
      </c>
      <c r="AD30">
        <v>6.7103596275548831</v>
      </c>
      <c r="AE30">
        <v>8.0703373961808271</v>
      </c>
      <c r="AF30">
        <v>0</v>
      </c>
      <c r="AG30">
        <v>0</v>
      </c>
      <c r="AH30">
        <v>26.666264399999999</v>
      </c>
      <c r="AI30">
        <v>4.0029764101335434</v>
      </c>
      <c r="AJ30">
        <v>0</v>
      </c>
      <c r="AK30">
        <v>0</v>
      </c>
      <c r="AL30">
        <v>0.56895280000000015</v>
      </c>
      <c r="AM30">
        <v>0</v>
      </c>
      <c r="AN30">
        <v>0</v>
      </c>
      <c r="AO30">
        <v>0</v>
      </c>
      <c r="AP30">
        <v>6.2721681428003329E-2</v>
      </c>
      <c r="AQ30">
        <v>0</v>
      </c>
      <c r="AR30">
        <v>0.81091679999999999</v>
      </c>
      <c r="AS30">
        <v>1.1528958508028548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740.9618136971668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158.24675065446814</v>
      </c>
      <c r="L31">
        <v>62.659519846743294</v>
      </c>
      <c r="M31">
        <v>0</v>
      </c>
      <c r="N31">
        <v>14.460975345160726</v>
      </c>
      <c r="O31">
        <v>48.561491709755892</v>
      </c>
      <c r="P31">
        <v>59.998191129098863</v>
      </c>
      <c r="Q31">
        <v>2.6692995057034219</v>
      </c>
      <c r="R31">
        <v>10.378490366528016</v>
      </c>
      <c r="S31">
        <v>6.4600142201257862</v>
      </c>
      <c r="T31">
        <v>0</v>
      </c>
      <c r="U31">
        <v>261.41987914197603</v>
      </c>
      <c r="V31">
        <v>5.0809458258258262</v>
      </c>
      <c r="W31">
        <v>8.5191200655737713</v>
      </c>
      <c r="X31">
        <v>30.819573320148333</v>
      </c>
      <c r="Y31">
        <v>0</v>
      </c>
      <c r="Z31">
        <v>3.1933139079999995</v>
      </c>
      <c r="AA31">
        <v>6.7698685185185195</v>
      </c>
      <c r="AB31">
        <v>6.560848989197301</v>
      </c>
      <c r="AC31">
        <v>7.1152436781843873</v>
      </c>
      <c r="AD31">
        <v>6.7103596275548831</v>
      </c>
      <c r="AE31">
        <v>8.0703373961808271</v>
      </c>
      <c r="AF31">
        <v>0</v>
      </c>
      <c r="AG31">
        <v>0</v>
      </c>
      <c r="AH31">
        <v>33.622681199999995</v>
      </c>
      <c r="AI31">
        <v>4.0029764101335434</v>
      </c>
      <c r="AJ31">
        <v>0</v>
      </c>
      <c r="AK31">
        <v>0</v>
      </c>
      <c r="AL31">
        <v>3.1292404000000005</v>
      </c>
      <c r="AM31">
        <v>0</v>
      </c>
      <c r="AN31">
        <v>0</v>
      </c>
      <c r="AO31">
        <v>0</v>
      </c>
      <c r="AP31">
        <v>6.2721681428003329E-2</v>
      </c>
      <c r="AQ31">
        <v>0</v>
      </c>
      <c r="AR31">
        <v>8.6497792000000011</v>
      </c>
      <c r="AS31">
        <v>1.1528958508028548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758.31451799110846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158.24675065446814</v>
      </c>
      <c r="L32">
        <v>62.659519846743294</v>
      </c>
      <c r="M32">
        <v>0</v>
      </c>
      <c r="N32">
        <v>14.460975345160726</v>
      </c>
      <c r="O32">
        <v>48.561491709755892</v>
      </c>
      <c r="P32">
        <v>59.998191129098863</v>
      </c>
      <c r="Q32">
        <v>2.6692995057034219</v>
      </c>
      <c r="R32">
        <v>10.378490366528016</v>
      </c>
      <c r="S32">
        <v>6.4600142201257862</v>
      </c>
      <c r="T32">
        <v>0</v>
      </c>
      <c r="U32">
        <v>261.41987914197603</v>
      </c>
      <c r="V32">
        <v>5.0809458258258262</v>
      </c>
      <c r="W32">
        <v>8.5191200655737713</v>
      </c>
      <c r="X32">
        <v>30.819573320148333</v>
      </c>
      <c r="Y32">
        <v>0</v>
      </c>
      <c r="Z32">
        <v>3.1933139079999995</v>
      </c>
      <c r="AA32">
        <v>6.7698685185185195</v>
      </c>
      <c r="AB32">
        <v>6.560848989197301</v>
      </c>
      <c r="AC32">
        <v>7.1152436781843873</v>
      </c>
      <c r="AD32">
        <v>6.7103596275548831</v>
      </c>
      <c r="AE32">
        <v>8.0703373961808271</v>
      </c>
      <c r="AF32">
        <v>0</v>
      </c>
      <c r="AG32">
        <v>0</v>
      </c>
      <c r="AH32">
        <v>34.364699093600848</v>
      </c>
      <c r="AI32">
        <v>4.0029764101335434</v>
      </c>
      <c r="AJ32">
        <v>0</v>
      </c>
      <c r="AK32">
        <v>0</v>
      </c>
      <c r="AL32">
        <v>13.654867200000004</v>
      </c>
      <c r="AM32">
        <v>0</v>
      </c>
      <c r="AN32">
        <v>0</v>
      </c>
      <c r="AO32">
        <v>0</v>
      </c>
      <c r="AP32">
        <v>6.2721681428003329E-2</v>
      </c>
      <c r="AQ32">
        <v>0</v>
      </c>
      <c r="AR32">
        <v>8.6497792000000011</v>
      </c>
      <c r="AS32">
        <v>1.1528958508028548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769.58216268470937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158.24675065446814</v>
      </c>
      <c r="L33">
        <v>62.659519846743294</v>
      </c>
      <c r="M33">
        <v>0</v>
      </c>
      <c r="N33">
        <v>14.460975345160726</v>
      </c>
      <c r="O33">
        <v>48.561491709755892</v>
      </c>
      <c r="P33">
        <v>59.998191129098863</v>
      </c>
      <c r="Q33">
        <v>2.6692995057034219</v>
      </c>
      <c r="R33">
        <v>10.378490366528016</v>
      </c>
      <c r="S33">
        <v>6.4600142201257862</v>
      </c>
      <c r="T33">
        <v>0</v>
      </c>
      <c r="U33">
        <v>261.41987914197603</v>
      </c>
      <c r="V33">
        <v>5.0809458258258262</v>
      </c>
      <c r="W33">
        <v>8.5191200655737713</v>
      </c>
      <c r="X33">
        <v>30.819573320148333</v>
      </c>
      <c r="Y33">
        <v>0</v>
      </c>
      <c r="Z33">
        <v>3.1933139079999995</v>
      </c>
      <c r="AA33">
        <v>3.4398668965072674</v>
      </c>
      <c r="AB33">
        <v>6.560848989197301</v>
      </c>
      <c r="AC33">
        <v>7.1152436781843873</v>
      </c>
      <c r="AD33">
        <v>4.4735730003785017</v>
      </c>
      <c r="AE33">
        <v>8.0703373961808271</v>
      </c>
      <c r="AF33">
        <v>0</v>
      </c>
      <c r="AG33">
        <v>0</v>
      </c>
      <c r="AH33">
        <v>34.364699093600848</v>
      </c>
      <c r="AI33">
        <v>4.0029764101335434</v>
      </c>
      <c r="AJ33">
        <v>0</v>
      </c>
      <c r="AK33">
        <v>0</v>
      </c>
      <c r="AL33">
        <v>13.654867200000004</v>
      </c>
      <c r="AM33">
        <v>0</v>
      </c>
      <c r="AN33">
        <v>0</v>
      </c>
      <c r="AO33">
        <v>0</v>
      </c>
      <c r="AP33">
        <v>6.2721681428003329E-2</v>
      </c>
      <c r="AQ33">
        <v>0</v>
      </c>
      <c r="AR33">
        <v>0.81091679999999999</v>
      </c>
      <c r="AS33">
        <v>1.1528958508028548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756.17651203552168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158.24675065446814</v>
      </c>
      <c r="L34">
        <v>62.659519846743294</v>
      </c>
      <c r="M34">
        <v>0</v>
      </c>
      <c r="N34">
        <v>14.460975345160726</v>
      </c>
      <c r="O34">
        <v>48.561491709755892</v>
      </c>
      <c r="P34">
        <v>59.998191129098863</v>
      </c>
      <c r="Q34">
        <v>2.6692995057034219</v>
      </c>
      <c r="R34">
        <v>10.378490366528016</v>
      </c>
      <c r="S34">
        <v>6.4600142201257862</v>
      </c>
      <c r="T34">
        <v>0</v>
      </c>
      <c r="U34">
        <v>261.41987914197603</v>
      </c>
      <c r="V34">
        <v>5.0809458258258262</v>
      </c>
      <c r="W34">
        <v>8.5191200655737713</v>
      </c>
      <c r="X34">
        <v>30.819573320148333</v>
      </c>
      <c r="Y34">
        <v>0</v>
      </c>
      <c r="Z34">
        <v>3.1933139079999995</v>
      </c>
      <c r="AA34">
        <v>3.4398668965072674</v>
      </c>
      <c r="AB34">
        <v>6.560848989197301</v>
      </c>
      <c r="AC34">
        <v>7.1152436781843873</v>
      </c>
      <c r="AD34">
        <v>2.2367866271763814</v>
      </c>
      <c r="AE34">
        <v>8.0703373961808271</v>
      </c>
      <c r="AF34">
        <v>0</v>
      </c>
      <c r="AG34">
        <v>0</v>
      </c>
      <c r="AH34">
        <v>34.364699093600848</v>
      </c>
      <c r="AI34">
        <v>4.0029764101335434</v>
      </c>
      <c r="AJ34">
        <v>0</v>
      </c>
      <c r="AK34">
        <v>0</v>
      </c>
      <c r="AL34">
        <v>13.654867200000004</v>
      </c>
      <c r="AM34">
        <v>0</v>
      </c>
      <c r="AN34">
        <v>0</v>
      </c>
      <c r="AO34">
        <v>0</v>
      </c>
      <c r="AP34">
        <v>6.2721681428003329E-2</v>
      </c>
      <c r="AQ34">
        <v>0</v>
      </c>
      <c r="AR34">
        <v>0.81091679999999999</v>
      </c>
      <c r="AS34">
        <v>1.1528958508028548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753.93972566231957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158.24675065446814</v>
      </c>
      <c r="L35">
        <v>62.659519846743294</v>
      </c>
      <c r="M35">
        <v>0</v>
      </c>
      <c r="N35">
        <v>14.460975345160726</v>
      </c>
      <c r="O35">
        <v>48.561491709755892</v>
      </c>
      <c r="P35">
        <v>59.998191129098863</v>
      </c>
      <c r="Q35">
        <v>2.6692995057034219</v>
      </c>
      <c r="R35">
        <v>10.378490366528016</v>
      </c>
      <c r="S35">
        <v>6.4600142201257862</v>
      </c>
      <c r="T35">
        <v>0</v>
      </c>
      <c r="U35">
        <v>261.41987914197603</v>
      </c>
      <c r="V35">
        <v>5.0809458258258262</v>
      </c>
      <c r="W35">
        <v>8.5191200655737713</v>
      </c>
      <c r="X35">
        <v>30.819573320148333</v>
      </c>
      <c r="Y35">
        <v>0</v>
      </c>
      <c r="Z35">
        <v>3.1933139079999995</v>
      </c>
      <c r="AA35">
        <v>2.1276729629629632</v>
      </c>
      <c r="AB35">
        <v>6.560848989197301</v>
      </c>
      <c r="AC35">
        <v>7.1152436781843873</v>
      </c>
      <c r="AD35">
        <v>0</v>
      </c>
      <c r="AE35">
        <v>8.0703373961808271</v>
      </c>
      <c r="AF35">
        <v>0</v>
      </c>
      <c r="AG35">
        <v>0</v>
      </c>
      <c r="AH35">
        <v>27.825667199999998</v>
      </c>
      <c r="AI35">
        <v>0.93498360000000025</v>
      </c>
      <c r="AJ35">
        <v>0</v>
      </c>
      <c r="AK35">
        <v>0</v>
      </c>
      <c r="AL35">
        <v>13.654867200000004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0.81091679999999999</v>
      </c>
      <c r="AS35">
        <v>1.1528958508028548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740.7209987164365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158.24675065446814</v>
      </c>
      <c r="L36">
        <v>62.659519846743294</v>
      </c>
      <c r="M36">
        <v>0</v>
      </c>
      <c r="N36">
        <v>14.460975345160726</v>
      </c>
      <c r="O36">
        <v>48.561491709755892</v>
      </c>
      <c r="P36">
        <v>59.998191129098863</v>
      </c>
      <c r="Q36">
        <v>2.6692995057034219</v>
      </c>
      <c r="R36">
        <v>10.378490366528016</v>
      </c>
      <c r="S36">
        <v>6.4600142201257862</v>
      </c>
      <c r="T36">
        <v>0</v>
      </c>
      <c r="U36">
        <v>261.41987914197603</v>
      </c>
      <c r="V36">
        <v>5.0809458258258262</v>
      </c>
      <c r="W36">
        <v>8.5191200655737713</v>
      </c>
      <c r="X36">
        <v>30.819573320148333</v>
      </c>
      <c r="Y36">
        <v>0</v>
      </c>
      <c r="Z36">
        <v>0</v>
      </c>
      <c r="AA36">
        <v>0</v>
      </c>
      <c r="AB36">
        <v>6.4498694735183797</v>
      </c>
      <c r="AC36">
        <v>0.31175770158630434</v>
      </c>
      <c r="AD36">
        <v>0</v>
      </c>
      <c r="AE36">
        <v>8.0703373961808271</v>
      </c>
      <c r="AF36">
        <v>0</v>
      </c>
      <c r="AG36">
        <v>0</v>
      </c>
      <c r="AH36">
        <v>22.909799226399155</v>
      </c>
      <c r="AI36">
        <v>0</v>
      </c>
      <c r="AJ36">
        <v>0</v>
      </c>
      <c r="AK36">
        <v>0</v>
      </c>
      <c r="AL36">
        <v>3.1292404000000005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0.81091679999999999</v>
      </c>
      <c r="AS36">
        <v>1.1528958508028548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712.10906797959558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158.24675065446814</v>
      </c>
      <c r="L37">
        <v>62.659519846743294</v>
      </c>
      <c r="M37">
        <v>0</v>
      </c>
      <c r="N37">
        <v>14.460975345160726</v>
      </c>
      <c r="O37">
        <v>48.561491709755892</v>
      </c>
      <c r="P37">
        <v>59.998191129098863</v>
      </c>
      <c r="Q37">
        <v>2.6692995057034219</v>
      </c>
      <c r="R37">
        <v>10.378490366528016</v>
      </c>
      <c r="S37">
        <v>6.4600142201257862</v>
      </c>
      <c r="T37">
        <v>0</v>
      </c>
      <c r="U37">
        <v>261.41987914197603</v>
      </c>
      <c r="V37">
        <v>5.0809458258258262</v>
      </c>
      <c r="W37">
        <v>8.5191200655737713</v>
      </c>
      <c r="X37">
        <v>30.819573320148333</v>
      </c>
      <c r="Y37">
        <v>0</v>
      </c>
      <c r="Z37">
        <v>0</v>
      </c>
      <c r="AA37">
        <v>0</v>
      </c>
      <c r="AB37">
        <v>6.4498694735183797</v>
      </c>
      <c r="AC37">
        <v>0</v>
      </c>
      <c r="AD37">
        <v>0</v>
      </c>
      <c r="AE37">
        <v>8.0703373961808271</v>
      </c>
      <c r="AF37">
        <v>0</v>
      </c>
      <c r="AG37">
        <v>0</v>
      </c>
      <c r="AH37">
        <v>15.767878080000001</v>
      </c>
      <c r="AI37">
        <v>0</v>
      </c>
      <c r="AJ37">
        <v>0</v>
      </c>
      <c r="AK37">
        <v>0</v>
      </c>
      <c r="AL37">
        <v>0.56895280000000015</v>
      </c>
      <c r="AM37">
        <v>0</v>
      </c>
      <c r="AN37">
        <v>0</v>
      </c>
      <c r="AO37">
        <v>0</v>
      </c>
      <c r="AP37">
        <v>6.2721681428003329E-2</v>
      </c>
      <c r="AQ37">
        <v>0</v>
      </c>
      <c r="AR37">
        <v>0.81091679999999999</v>
      </c>
      <c r="AS37">
        <v>1.1528958508028548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702.15782321303811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158.24675065446814</v>
      </c>
      <c r="L38">
        <v>62.659519846743294</v>
      </c>
      <c r="M38">
        <v>0</v>
      </c>
      <c r="N38">
        <v>14.460975345160726</v>
      </c>
      <c r="O38">
        <v>48.561491709755892</v>
      </c>
      <c r="P38">
        <v>59.998191129098863</v>
      </c>
      <c r="Q38">
        <v>2.6692995057034219</v>
      </c>
      <c r="R38">
        <v>10.378490366528016</v>
      </c>
      <c r="S38">
        <v>6.4600142201257862</v>
      </c>
      <c r="T38">
        <v>0</v>
      </c>
      <c r="U38">
        <v>261.41987914197603</v>
      </c>
      <c r="V38">
        <v>5.0809458258258262</v>
      </c>
      <c r="W38">
        <v>8.5191200655737713</v>
      </c>
      <c r="X38">
        <v>30.819573320148333</v>
      </c>
      <c r="Y38">
        <v>0</v>
      </c>
      <c r="Z38">
        <v>0</v>
      </c>
      <c r="AA38">
        <v>0</v>
      </c>
      <c r="AB38">
        <v>6.4498694735183797</v>
      </c>
      <c r="AC38">
        <v>0</v>
      </c>
      <c r="AD38">
        <v>0</v>
      </c>
      <c r="AE38">
        <v>8.0703373961808271</v>
      </c>
      <c r="AF38">
        <v>0</v>
      </c>
      <c r="AG38">
        <v>0</v>
      </c>
      <c r="AH38">
        <v>8.3477001600000005</v>
      </c>
      <c r="AI38">
        <v>0</v>
      </c>
      <c r="AJ38">
        <v>0</v>
      </c>
      <c r="AK38">
        <v>0</v>
      </c>
      <c r="AL38">
        <v>0.56895280000000015</v>
      </c>
      <c r="AM38">
        <v>0</v>
      </c>
      <c r="AN38">
        <v>0</v>
      </c>
      <c r="AO38">
        <v>0</v>
      </c>
      <c r="AP38">
        <v>6.2721681428003329E-2</v>
      </c>
      <c r="AQ38">
        <v>0</v>
      </c>
      <c r="AR38">
        <v>0.81091679999999999</v>
      </c>
      <c r="AS38">
        <v>1.1528958508028548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694.73764529303821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158.24675065446814</v>
      </c>
      <c r="L39">
        <v>62.659519846743294</v>
      </c>
      <c r="M39">
        <v>0</v>
      </c>
      <c r="N39">
        <v>14.460975345160726</v>
      </c>
      <c r="O39">
        <v>48.561491709755892</v>
      </c>
      <c r="P39">
        <v>59.998191129098863</v>
      </c>
      <c r="Q39">
        <v>2.6692995057034219</v>
      </c>
      <c r="R39">
        <v>10.378490366528016</v>
      </c>
      <c r="S39">
        <v>6.4600142201257862</v>
      </c>
      <c r="T39">
        <v>0</v>
      </c>
      <c r="U39">
        <v>261.41987914197603</v>
      </c>
      <c r="V39">
        <v>5.0809458258258262</v>
      </c>
      <c r="W39">
        <v>8.5191200655737713</v>
      </c>
      <c r="X39">
        <v>30.819573320148333</v>
      </c>
      <c r="Y39">
        <v>0</v>
      </c>
      <c r="Z39">
        <v>0</v>
      </c>
      <c r="AA39">
        <v>0</v>
      </c>
      <c r="AB39">
        <v>3.2249348637659421</v>
      </c>
      <c r="AC39">
        <v>0</v>
      </c>
      <c r="AD39">
        <v>0</v>
      </c>
      <c r="AE39">
        <v>8.0703373961808271</v>
      </c>
      <c r="AF39">
        <v>0</v>
      </c>
      <c r="AG39">
        <v>0</v>
      </c>
      <c r="AH39">
        <v>4.9390558263991551</v>
      </c>
      <c r="AI39">
        <v>0</v>
      </c>
      <c r="AJ39">
        <v>0</v>
      </c>
      <c r="AK39">
        <v>0</v>
      </c>
      <c r="AL39">
        <v>0.56895280000000015</v>
      </c>
      <c r="AM39">
        <v>0</v>
      </c>
      <c r="AN39">
        <v>0</v>
      </c>
      <c r="AO39">
        <v>0</v>
      </c>
      <c r="AP39">
        <v>6.2721681428003329E-2</v>
      </c>
      <c r="AQ39">
        <v>0</v>
      </c>
      <c r="AR39">
        <v>0.81091679999999999</v>
      </c>
      <c r="AS39">
        <v>1.1528958508028548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688.1040663496849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158.24675065446814</v>
      </c>
      <c r="L40">
        <v>62.659519846743294</v>
      </c>
      <c r="M40">
        <v>0</v>
      </c>
      <c r="N40">
        <v>14.460975345160726</v>
      </c>
      <c r="O40">
        <v>48.561491709755892</v>
      </c>
      <c r="P40">
        <v>59.998191129098863</v>
      </c>
      <c r="Q40">
        <v>2.6692995057034219</v>
      </c>
      <c r="R40">
        <v>10.378490366528016</v>
      </c>
      <c r="S40">
        <v>6.4600142201257862</v>
      </c>
      <c r="T40">
        <v>0</v>
      </c>
      <c r="U40">
        <v>261.41987914197603</v>
      </c>
      <c r="V40">
        <v>5.0809458258258262</v>
      </c>
      <c r="W40">
        <v>8.5191200655737713</v>
      </c>
      <c r="X40">
        <v>30.819573320148333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8.0703373961808271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0.56895280000000015</v>
      </c>
      <c r="AM40">
        <v>0</v>
      </c>
      <c r="AN40">
        <v>0</v>
      </c>
      <c r="AO40">
        <v>0</v>
      </c>
      <c r="AP40">
        <v>6.2721681428003329E-2</v>
      </c>
      <c r="AQ40">
        <v>0</v>
      </c>
      <c r="AR40">
        <v>0.81091679999999999</v>
      </c>
      <c r="AS40">
        <v>1.1528958508028548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679.94007565951983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158.24675065446814</v>
      </c>
      <c r="L41">
        <v>62.659519846743294</v>
      </c>
      <c r="M41">
        <v>0</v>
      </c>
      <c r="N41">
        <v>14.460975345160726</v>
      </c>
      <c r="O41">
        <v>48.561491709755892</v>
      </c>
      <c r="P41">
        <v>59.998191129098863</v>
      </c>
      <c r="Q41">
        <v>2.6692995057034219</v>
      </c>
      <c r="R41">
        <v>10.378490366528016</v>
      </c>
      <c r="S41">
        <v>6.4600142201257862</v>
      </c>
      <c r="T41">
        <v>0</v>
      </c>
      <c r="U41">
        <v>261.41987914197603</v>
      </c>
      <c r="V41">
        <v>5.0809458258258262</v>
      </c>
      <c r="W41">
        <v>8.5191200655737713</v>
      </c>
      <c r="X41">
        <v>30.819573320148333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8.0703373961808271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0.56895280000000015</v>
      </c>
      <c r="AM41">
        <v>0</v>
      </c>
      <c r="AN41">
        <v>0</v>
      </c>
      <c r="AO41">
        <v>0</v>
      </c>
      <c r="AP41">
        <v>0.25088647175443252</v>
      </c>
      <c r="AQ41">
        <v>0</v>
      </c>
      <c r="AR41">
        <v>0.81091679999999999</v>
      </c>
      <c r="AS41">
        <v>1.1528958508028548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680.12824044984632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158.24675065446814</v>
      </c>
      <c r="L42">
        <v>62.659519846743294</v>
      </c>
      <c r="M42">
        <v>0</v>
      </c>
      <c r="N42">
        <v>14.460975345160726</v>
      </c>
      <c r="O42">
        <v>48.561491709755892</v>
      </c>
      <c r="P42">
        <v>59.998191129098863</v>
      </c>
      <c r="Q42">
        <v>2.6692995057034219</v>
      </c>
      <c r="R42">
        <v>10.378490366528016</v>
      </c>
      <c r="S42">
        <v>6.4600142201257862</v>
      </c>
      <c r="T42">
        <v>0</v>
      </c>
      <c r="U42">
        <v>261.41987914197603</v>
      </c>
      <c r="V42">
        <v>5.0809458258258262</v>
      </c>
      <c r="W42">
        <v>8.5191200655737713</v>
      </c>
      <c r="X42">
        <v>30.819573320148333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8.0703373961808271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0.56895280000000015</v>
      </c>
      <c r="AM42">
        <v>0</v>
      </c>
      <c r="AN42">
        <v>0</v>
      </c>
      <c r="AO42">
        <v>0</v>
      </c>
      <c r="AP42">
        <v>0.25088647175443252</v>
      </c>
      <c r="AQ42">
        <v>0</v>
      </c>
      <c r="AR42">
        <v>0.81091679999999999</v>
      </c>
      <c r="AS42">
        <v>1.1528958508028548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680.12824044984632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158.24675065446814</v>
      </c>
      <c r="L43">
        <v>62.659519846743294</v>
      </c>
      <c r="M43">
        <v>0</v>
      </c>
      <c r="N43">
        <v>14.460975345160726</v>
      </c>
      <c r="O43">
        <v>48.561491709755892</v>
      </c>
      <c r="P43">
        <v>59.998191129098863</v>
      </c>
      <c r="Q43">
        <v>2.6692995057034219</v>
      </c>
      <c r="R43">
        <v>10.378490366528016</v>
      </c>
      <c r="S43">
        <v>6.4600142201257862</v>
      </c>
      <c r="T43">
        <v>0</v>
      </c>
      <c r="U43">
        <v>261.41987914197603</v>
      </c>
      <c r="V43">
        <v>5.0809458258258262</v>
      </c>
      <c r="W43">
        <v>8.1733370780230032</v>
      </c>
      <c r="X43">
        <v>30.819573320148333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4.035168571083398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0.56895280000000015</v>
      </c>
      <c r="AM43">
        <v>0</v>
      </c>
      <c r="AN43">
        <v>0</v>
      </c>
      <c r="AO43">
        <v>0</v>
      </c>
      <c r="AP43">
        <v>0.25088647175443252</v>
      </c>
      <c r="AQ43">
        <v>0</v>
      </c>
      <c r="AR43">
        <v>0.81091679999999999</v>
      </c>
      <c r="AS43">
        <v>1.1528958508028548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675.74728863719815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158.24675065446814</v>
      </c>
      <c r="L44">
        <v>62.659519846743294</v>
      </c>
      <c r="M44">
        <v>0</v>
      </c>
      <c r="N44">
        <v>14.460975345160726</v>
      </c>
      <c r="O44">
        <v>48.561491709755892</v>
      </c>
      <c r="P44">
        <v>59.998191129098863</v>
      </c>
      <c r="Q44">
        <v>2.6692995057034219</v>
      </c>
      <c r="R44">
        <v>10.378490366528016</v>
      </c>
      <c r="S44">
        <v>6.4600142201257862</v>
      </c>
      <c r="T44">
        <v>0</v>
      </c>
      <c r="U44">
        <v>261.41987914197603</v>
      </c>
      <c r="V44">
        <v>5.0809458258258262</v>
      </c>
      <c r="W44">
        <v>8.1733370780230032</v>
      </c>
      <c r="X44">
        <v>30.819573320148333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4.035168571083398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0.56895280000000015</v>
      </c>
      <c r="AM44">
        <v>0</v>
      </c>
      <c r="AN44">
        <v>0</v>
      </c>
      <c r="AO44">
        <v>0</v>
      </c>
      <c r="AP44">
        <v>0.25088647175443252</v>
      </c>
      <c r="AQ44">
        <v>0</v>
      </c>
      <c r="AR44">
        <v>0.81091679999999999</v>
      </c>
      <c r="AS44">
        <v>1.1528958508028548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675.74728863719815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158.24675065446814</v>
      </c>
      <c r="L45">
        <v>62.659519846743294</v>
      </c>
      <c r="M45">
        <v>0</v>
      </c>
      <c r="N45">
        <v>14.460975345160726</v>
      </c>
      <c r="O45">
        <v>48.561491709755892</v>
      </c>
      <c r="P45">
        <v>59.998191129098863</v>
      </c>
      <c r="Q45">
        <v>2.6692995057034219</v>
      </c>
      <c r="R45">
        <v>10.378490366528016</v>
      </c>
      <c r="S45">
        <v>6.4600142201257862</v>
      </c>
      <c r="T45">
        <v>0</v>
      </c>
      <c r="U45">
        <v>264.38375655825911</v>
      </c>
      <c r="V45">
        <v>5.0809458258258262</v>
      </c>
      <c r="W45">
        <v>8.1733370780230032</v>
      </c>
      <c r="X45">
        <v>30.819573320148333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4.035168571083398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0.56895280000000015</v>
      </c>
      <c r="AM45">
        <v>0</v>
      </c>
      <c r="AN45">
        <v>0</v>
      </c>
      <c r="AO45">
        <v>0</v>
      </c>
      <c r="AP45">
        <v>0.25088647175443252</v>
      </c>
      <c r="AQ45">
        <v>0</v>
      </c>
      <c r="AR45">
        <v>0.81091679999999999</v>
      </c>
      <c r="AS45">
        <v>1.1528958508028548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678.71116605348118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158.24675065446814</v>
      </c>
      <c r="L46">
        <v>62.659519846743294</v>
      </c>
      <c r="M46">
        <v>0</v>
      </c>
      <c r="N46">
        <v>14.460975345160726</v>
      </c>
      <c r="O46">
        <v>48.561491709755892</v>
      </c>
      <c r="P46">
        <v>59.998191129098863</v>
      </c>
      <c r="Q46">
        <v>2.6692995057034219</v>
      </c>
      <c r="R46">
        <v>10.378490366528016</v>
      </c>
      <c r="S46">
        <v>6.4600142201257862</v>
      </c>
      <c r="T46">
        <v>0</v>
      </c>
      <c r="U46">
        <v>264.85039516875059</v>
      </c>
      <c r="V46">
        <v>5.0809458258258262</v>
      </c>
      <c r="W46">
        <v>8.1733370780230032</v>
      </c>
      <c r="X46">
        <v>30.819573320148333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4.035168571083398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0.56895280000000015</v>
      </c>
      <c r="AM46">
        <v>0</v>
      </c>
      <c r="AN46">
        <v>0</v>
      </c>
      <c r="AO46">
        <v>0</v>
      </c>
      <c r="AP46">
        <v>0.25088647175443252</v>
      </c>
      <c r="AQ46">
        <v>0</v>
      </c>
      <c r="AR46">
        <v>0.94606959999999996</v>
      </c>
      <c r="AS46">
        <v>1.1528958508028548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679.31295746397279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158.24675065446814</v>
      </c>
      <c r="L47">
        <v>62.659519846743294</v>
      </c>
      <c r="M47">
        <v>0</v>
      </c>
      <c r="N47">
        <v>14.460975345160726</v>
      </c>
      <c r="O47">
        <v>48.561491709755892</v>
      </c>
      <c r="P47">
        <v>59.998191129098863</v>
      </c>
      <c r="Q47">
        <v>2.6692995057034219</v>
      </c>
      <c r="R47">
        <v>10.378490366528016</v>
      </c>
      <c r="S47">
        <v>6.4600142201257862</v>
      </c>
      <c r="T47">
        <v>0</v>
      </c>
      <c r="U47">
        <v>264.85039516875059</v>
      </c>
      <c r="V47">
        <v>5.0809458258258262</v>
      </c>
      <c r="W47">
        <v>8.1733370780230032</v>
      </c>
      <c r="X47">
        <v>30.819573320148333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0.56895280000000015</v>
      </c>
      <c r="AM47">
        <v>0</v>
      </c>
      <c r="AN47">
        <v>0</v>
      </c>
      <c r="AO47">
        <v>0</v>
      </c>
      <c r="AP47">
        <v>0.25088647175443252</v>
      </c>
      <c r="AQ47">
        <v>0</v>
      </c>
      <c r="AR47">
        <v>8.9200848000000015</v>
      </c>
      <c r="AS47">
        <v>1.1528958508028548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683.25180409288942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158.24675065446814</v>
      </c>
      <c r="L48">
        <v>62.659519846743294</v>
      </c>
      <c r="M48">
        <v>0</v>
      </c>
      <c r="N48">
        <v>14.460975345160726</v>
      </c>
      <c r="O48">
        <v>48.561491709755892</v>
      </c>
      <c r="P48">
        <v>59.998191129098863</v>
      </c>
      <c r="Q48">
        <v>2.6692995057034219</v>
      </c>
      <c r="R48">
        <v>10.378490366528016</v>
      </c>
      <c r="S48">
        <v>6.4600142201257862</v>
      </c>
      <c r="T48">
        <v>0</v>
      </c>
      <c r="U48">
        <v>264.85039516875059</v>
      </c>
      <c r="V48">
        <v>5.0809458258258262</v>
      </c>
      <c r="W48">
        <v>8.1733370780230032</v>
      </c>
      <c r="X48">
        <v>30.819573320148333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0.56895280000000015</v>
      </c>
      <c r="AM48">
        <v>0</v>
      </c>
      <c r="AN48">
        <v>0</v>
      </c>
      <c r="AO48">
        <v>0</v>
      </c>
      <c r="AP48">
        <v>0.25088647175443252</v>
      </c>
      <c r="AQ48">
        <v>0</v>
      </c>
      <c r="AR48">
        <v>8.9200848000000015</v>
      </c>
      <c r="AS48">
        <v>1.1528958508028548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683.25180409288942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158.24675065446814</v>
      </c>
      <c r="L49">
        <v>62.659519846743294</v>
      </c>
      <c r="M49">
        <v>0</v>
      </c>
      <c r="N49">
        <v>14.460975345160726</v>
      </c>
      <c r="O49">
        <v>48.561491709755892</v>
      </c>
      <c r="P49">
        <v>59.998191129098863</v>
      </c>
      <c r="Q49">
        <v>2.6692995057034219</v>
      </c>
      <c r="R49">
        <v>10.378490366528016</v>
      </c>
      <c r="S49">
        <v>6.4600142201257862</v>
      </c>
      <c r="T49">
        <v>0</v>
      </c>
      <c r="U49">
        <v>264.85039516875059</v>
      </c>
      <c r="V49">
        <v>5.0809458258258262</v>
      </c>
      <c r="W49">
        <v>8.1733370780230032</v>
      </c>
      <c r="X49">
        <v>30.819573320148333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0.56895280000000015</v>
      </c>
      <c r="AM49">
        <v>0</v>
      </c>
      <c r="AN49">
        <v>0</v>
      </c>
      <c r="AO49">
        <v>0</v>
      </c>
      <c r="AP49">
        <v>0.25088647175443252</v>
      </c>
      <c r="AQ49">
        <v>0</v>
      </c>
      <c r="AR49">
        <v>1.0812224000000001</v>
      </c>
      <c r="AS49">
        <v>4.0845451911239961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678.34459103321046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158.24675065446814</v>
      </c>
      <c r="L50">
        <v>62.659519846743294</v>
      </c>
      <c r="M50">
        <v>0</v>
      </c>
      <c r="N50">
        <v>14.460975345160726</v>
      </c>
      <c r="O50">
        <v>48.561491709755892</v>
      </c>
      <c r="P50">
        <v>59.998191129098863</v>
      </c>
      <c r="Q50">
        <v>2.6692995057034219</v>
      </c>
      <c r="R50">
        <v>10.378490366528016</v>
      </c>
      <c r="S50">
        <v>6.4600142201257862</v>
      </c>
      <c r="T50">
        <v>0</v>
      </c>
      <c r="U50">
        <v>264.85039516875059</v>
      </c>
      <c r="V50">
        <v>5.0809458258258262</v>
      </c>
      <c r="W50">
        <v>8.1733370780230032</v>
      </c>
      <c r="X50">
        <v>30.819573320148333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0.56895280000000015</v>
      </c>
      <c r="AM50">
        <v>0</v>
      </c>
      <c r="AN50">
        <v>0</v>
      </c>
      <c r="AO50">
        <v>0</v>
      </c>
      <c r="AP50">
        <v>0.25088647175443252</v>
      </c>
      <c r="AQ50">
        <v>0</v>
      </c>
      <c r="AR50">
        <v>0.54061120000000007</v>
      </c>
      <c r="AS50">
        <v>4.0845451911239961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677.80397983321041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158.24675065446814</v>
      </c>
      <c r="L51">
        <v>62.659519846743294</v>
      </c>
      <c r="M51">
        <v>0</v>
      </c>
      <c r="N51">
        <v>14.460975345160726</v>
      </c>
      <c r="O51">
        <v>48.561491709755892</v>
      </c>
      <c r="P51">
        <v>59.998191129098863</v>
      </c>
      <c r="Q51">
        <v>2.6692995057034219</v>
      </c>
      <c r="R51">
        <v>10.378490366528016</v>
      </c>
      <c r="S51">
        <v>6.4600142201257862</v>
      </c>
      <c r="T51">
        <v>0</v>
      </c>
      <c r="U51">
        <v>264.85039516875059</v>
      </c>
      <c r="V51">
        <v>5.0809458258258262</v>
      </c>
      <c r="W51">
        <v>8.1733370780230032</v>
      </c>
      <c r="X51">
        <v>30.819573320148333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0.56895280000000015</v>
      </c>
      <c r="AM51">
        <v>0</v>
      </c>
      <c r="AN51">
        <v>0</v>
      </c>
      <c r="AO51">
        <v>0</v>
      </c>
      <c r="AP51">
        <v>0.25088647175443252</v>
      </c>
      <c r="AQ51">
        <v>0</v>
      </c>
      <c r="AR51">
        <v>0.54061120000000007</v>
      </c>
      <c r="AS51">
        <v>4.0845451911239961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677.80397983321041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158.24675065446814</v>
      </c>
      <c r="L52">
        <v>62.659519846743294</v>
      </c>
      <c r="M52">
        <v>0</v>
      </c>
      <c r="N52">
        <v>14.460975345160726</v>
      </c>
      <c r="O52">
        <v>48.561491709755892</v>
      </c>
      <c r="P52">
        <v>59.998191129098863</v>
      </c>
      <c r="Q52">
        <v>2.6692995057034219</v>
      </c>
      <c r="R52">
        <v>10.378490366528016</v>
      </c>
      <c r="S52">
        <v>6.4600142201257862</v>
      </c>
      <c r="T52">
        <v>0</v>
      </c>
      <c r="U52">
        <v>264.85039516875059</v>
      </c>
      <c r="V52">
        <v>5.0809458258258262</v>
      </c>
      <c r="W52">
        <v>8.1733370780230032</v>
      </c>
      <c r="X52">
        <v>30.819573320148333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0.56895280000000015</v>
      </c>
      <c r="AM52">
        <v>0</v>
      </c>
      <c r="AN52">
        <v>0</v>
      </c>
      <c r="AO52">
        <v>0</v>
      </c>
      <c r="AP52">
        <v>0.25088647175443252</v>
      </c>
      <c r="AQ52">
        <v>0</v>
      </c>
      <c r="AR52">
        <v>0.54061120000000007</v>
      </c>
      <c r="AS52">
        <v>4.0845451911239961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677.80397983321041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158.24838215519227</v>
      </c>
      <c r="L53">
        <v>62.659519846743294</v>
      </c>
      <c r="M53">
        <v>0</v>
      </c>
      <c r="N53">
        <v>14.460975345160726</v>
      </c>
      <c r="O53">
        <v>48.561491709755892</v>
      </c>
      <c r="P53">
        <v>59.998191129098863</v>
      </c>
      <c r="Q53">
        <v>2.6706659263261296</v>
      </c>
      <c r="R53">
        <v>10.378490366528016</v>
      </c>
      <c r="S53">
        <v>6.4603096230805024</v>
      </c>
      <c r="T53">
        <v>0</v>
      </c>
      <c r="U53">
        <v>264.85039516875059</v>
      </c>
      <c r="V53">
        <v>5.0809458258258262</v>
      </c>
      <c r="W53">
        <v>8.1733370780230032</v>
      </c>
      <c r="X53">
        <v>30.819573320148333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0.56895280000000015</v>
      </c>
      <c r="AM53">
        <v>0</v>
      </c>
      <c r="AN53">
        <v>0</v>
      </c>
      <c r="AO53">
        <v>0</v>
      </c>
      <c r="AP53">
        <v>0.25088647175443252</v>
      </c>
      <c r="AQ53">
        <v>0</v>
      </c>
      <c r="AR53">
        <v>0.54061120000000007</v>
      </c>
      <c r="AS53">
        <v>1.1528958508028548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674.87562381719079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142.66974421847235</v>
      </c>
      <c r="L54">
        <v>62.659576550092915</v>
      </c>
      <c r="M54">
        <v>0</v>
      </c>
      <c r="N54">
        <v>14.460975345160726</v>
      </c>
      <c r="O54">
        <v>48.561491709755892</v>
      </c>
      <c r="P54">
        <v>59.998191129098863</v>
      </c>
      <c r="Q54">
        <v>2.6706659263261296</v>
      </c>
      <c r="R54">
        <v>10.378490366528016</v>
      </c>
      <c r="S54">
        <v>6.4603096230805024</v>
      </c>
      <c r="T54">
        <v>0</v>
      </c>
      <c r="U54">
        <v>264.85039516875059</v>
      </c>
      <c r="V54">
        <v>5.0809458258258262</v>
      </c>
      <c r="W54">
        <v>8.1733370780230032</v>
      </c>
      <c r="X54">
        <v>30.819573320148333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0.56895280000000015</v>
      </c>
      <c r="AM54">
        <v>0</v>
      </c>
      <c r="AN54">
        <v>0</v>
      </c>
      <c r="AO54">
        <v>0</v>
      </c>
      <c r="AP54">
        <v>0.25088647175443252</v>
      </c>
      <c r="AQ54">
        <v>0</v>
      </c>
      <c r="AR54">
        <v>0.54061120000000007</v>
      </c>
      <c r="AS54">
        <v>1.1528958508028548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659.29704258382048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123.38977186688075</v>
      </c>
      <c r="L55">
        <v>62.659473688631302</v>
      </c>
      <c r="M55">
        <v>0</v>
      </c>
      <c r="N55">
        <v>14.460975345160726</v>
      </c>
      <c r="O55">
        <v>48.561491709755892</v>
      </c>
      <c r="P55">
        <v>59.998191129098863</v>
      </c>
      <c r="Q55">
        <v>2.6706659263261296</v>
      </c>
      <c r="R55">
        <v>10.378490366528016</v>
      </c>
      <c r="S55">
        <v>6.4603096230805024</v>
      </c>
      <c r="T55">
        <v>0</v>
      </c>
      <c r="U55">
        <v>264.85039516875059</v>
      </c>
      <c r="V55">
        <v>5.0809458258258262</v>
      </c>
      <c r="W55">
        <v>8.1733370780230032</v>
      </c>
      <c r="X55">
        <v>30.819573320148333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0.56895280000000015</v>
      </c>
      <c r="AM55">
        <v>0</v>
      </c>
      <c r="AN55">
        <v>0</v>
      </c>
      <c r="AO55">
        <v>0</v>
      </c>
      <c r="AP55">
        <v>0.25088647175443252</v>
      </c>
      <c r="AQ55">
        <v>0</v>
      </c>
      <c r="AR55">
        <v>0.54061120000000007</v>
      </c>
      <c r="AS55">
        <v>1.1528958508028548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640.01696737076725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95.438183444679197</v>
      </c>
      <c r="L56">
        <v>62.659473688631302</v>
      </c>
      <c r="M56">
        <v>0</v>
      </c>
      <c r="N56">
        <v>14.460975345160726</v>
      </c>
      <c r="O56">
        <v>48.561491709755892</v>
      </c>
      <c r="P56">
        <v>59.998191129098863</v>
      </c>
      <c r="Q56">
        <v>2.6706659263261296</v>
      </c>
      <c r="R56">
        <v>10.378490366528016</v>
      </c>
      <c r="S56">
        <v>6.4603096230805024</v>
      </c>
      <c r="T56">
        <v>0</v>
      </c>
      <c r="U56">
        <v>264.85039516875059</v>
      </c>
      <c r="V56">
        <v>5.0809458258258262</v>
      </c>
      <c r="W56">
        <v>8.1733370780230032</v>
      </c>
      <c r="X56">
        <v>30.819573320148333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0.56895280000000015</v>
      </c>
      <c r="AM56">
        <v>0</v>
      </c>
      <c r="AN56">
        <v>0</v>
      </c>
      <c r="AO56">
        <v>0</v>
      </c>
      <c r="AP56">
        <v>0.25088647175443252</v>
      </c>
      <c r="AQ56">
        <v>0</v>
      </c>
      <c r="AR56">
        <v>0.54061120000000007</v>
      </c>
      <c r="AS56">
        <v>1.1528958508028548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612.06537894856581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78.080627879860074</v>
      </c>
      <c r="L57">
        <v>62.659473688631302</v>
      </c>
      <c r="M57">
        <v>0</v>
      </c>
      <c r="N57">
        <v>14.460975345160726</v>
      </c>
      <c r="O57">
        <v>48.561491709755892</v>
      </c>
      <c r="P57">
        <v>59.998191129098863</v>
      </c>
      <c r="Q57">
        <v>2.6706659263261296</v>
      </c>
      <c r="R57">
        <v>10.378490366528016</v>
      </c>
      <c r="S57">
        <v>6.4603096230805024</v>
      </c>
      <c r="T57">
        <v>0</v>
      </c>
      <c r="U57">
        <v>264.85039516875059</v>
      </c>
      <c r="V57">
        <v>5.0809458258258262</v>
      </c>
      <c r="W57">
        <v>8.1733370780230032</v>
      </c>
      <c r="X57">
        <v>30.819573320148333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0.56895280000000015</v>
      </c>
      <c r="AM57">
        <v>0</v>
      </c>
      <c r="AN57">
        <v>0</v>
      </c>
      <c r="AO57">
        <v>0</v>
      </c>
      <c r="AP57">
        <v>0.25088647175443252</v>
      </c>
      <c r="AQ57">
        <v>0</v>
      </c>
      <c r="AR57">
        <v>0.54061120000000007</v>
      </c>
      <c r="AS57">
        <v>1.1528958508028548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594.70782338374659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78.079350740063205</v>
      </c>
      <c r="L58">
        <v>62.659473688631302</v>
      </c>
      <c r="M58">
        <v>0</v>
      </c>
      <c r="N58">
        <v>14.460975345160726</v>
      </c>
      <c r="O58">
        <v>48.561491709755892</v>
      </c>
      <c r="P58">
        <v>59.998191129098863</v>
      </c>
      <c r="Q58">
        <v>2.6706659263261296</v>
      </c>
      <c r="R58">
        <v>10.378490366528016</v>
      </c>
      <c r="S58">
        <v>6.4603096230805024</v>
      </c>
      <c r="T58">
        <v>0</v>
      </c>
      <c r="U58">
        <v>264.85039516875059</v>
      </c>
      <c r="V58">
        <v>5.0809458258258262</v>
      </c>
      <c r="W58">
        <v>8.1733370780230032</v>
      </c>
      <c r="X58">
        <v>30.819573320148333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0.56895280000000015</v>
      </c>
      <c r="AM58">
        <v>0</v>
      </c>
      <c r="AN58">
        <v>0</v>
      </c>
      <c r="AO58">
        <v>0</v>
      </c>
      <c r="AP58">
        <v>0.25088647175443252</v>
      </c>
      <c r="AQ58">
        <v>0</v>
      </c>
      <c r="AR58">
        <v>0.54061120000000007</v>
      </c>
      <c r="AS58">
        <v>1.1528958508028548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594.70654624394967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78.079670749963114</v>
      </c>
      <c r="L59">
        <v>62.659473688631302</v>
      </c>
      <c r="M59">
        <v>0</v>
      </c>
      <c r="N59">
        <v>14.460975345160726</v>
      </c>
      <c r="O59">
        <v>48.561491709755892</v>
      </c>
      <c r="P59">
        <v>59.998191129098863</v>
      </c>
      <c r="Q59">
        <v>2.6706659263261296</v>
      </c>
      <c r="R59">
        <v>10.378490366528016</v>
      </c>
      <c r="S59">
        <v>6.4603096230805024</v>
      </c>
      <c r="T59">
        <v>0</v>
      </c>
      <c r="U59">
        <v>264.85039516875059</v>
      </c>
      <c r="V59">
        <v>5.0809458258258262</v>
      </c>
      <c r="W59">
        <v>8.1733370780230032</v>
      </c>
      <c r="X59">
        <v>30.819573320148333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0.56895280000000015</v>
      </c>
      <c r="AM59">
        <v>0</v>
      </c>
      <c r="AN59">
        <v>0</v>
      </c>
      <c r="AO59">
        <v>0</v>
      </c>
      <c r="AP59">
        <v>0.25088647175443252</v>
      </c>
      <c r="AQ59">
        <v>0</v>
      </c>
      <c r="AR59">
        <v>0.54061120000000007</v>
      </c>
      <c r="AS59">
        <v>1.1528958508028548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594.70686625384963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78.079337462876538</v>
      </c>
      <c r="L60">
        <v>62.659473688631302</v>
      </c>
      <c r="M60">
        <v>0</v>
      </c>
      <c r="N60">
        <v>14.460975345160726</v>
      </c>
      <c r="O60">
        <v>48.561491709755892</v>
      </c>
      <c r="P60">
        <v>59.998191129098863</v>
      </c>
      <c r="Q60">
        <v>2.6706659263261296</v>
      </c>
      <c r="R60">
        <v>10.378490366528016</v>
      </c>
      <c r="S60">
        <v>6.4603096230805024</v>
      </c>
      <c r="T60">
        <v>0</v>
      </c>
      <c r="U60">
        <v>264.85039516875059</v>
      </c>
      <c r="V60">
        <v>5.0809458258258262</v>
      </c>
      <c r="W60">
        <v>8.1733370780230032</v>
      </c>
      <c r="X60">
        <v>30.819573320148333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0.56895280000000015</v>
      </c>
      <c r="AM60">
        <v>0</v>
      </c>
      <c r="AN60">
        <v>0</v>
      </c>
      <c r="AO60">
        <v>0</v>
      </c>
      <c r="AP60">
        <v>0.25088647175443252</v>
      </c>
      <c r="AQ60">
        <v>0</v>
      </c>
      <c r="AR60">
        <v>0.54061120000000007</v>
      </c>
      <c r="AS60">
        <v>1.1528958508028548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594.70653296676312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92.54</v>
      </c>
      <c r="L61">
        <v>62.659473688631302</v>
      </c>
      <c r="M61">
        <v>0</v>
      </c>
      <c r="N61">
        <v>14.460975345160726</v>
      </c>
      <c r="O61">
        <v>48.561491709755892</v>
      </c>
      <c r="P61">
        <v>59.998191129098863</v>
      </c>
      <c r="Q61">
        <v>2.5895039710578844</v>
      </c>
      <c r="R61">
        <v>10.378490366528016</v>
      </c>
      <c r="S61">
        <v>6.4603096230805024</v>
      </c>
      <c r="T61">
        <v>0</v>
      </c>
      <c r="U61">
        <v>264.85039516875059</v>
      </c>
      <c r="V61">
        <v>5.0809458258258262</v>
      </c>
      <c r="W61">
        <v>8.1733370780230032</v>
      </c>
      <c r="X61">
        <v>30.819573320148333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0.56895280000000015</v>
      </c>
      <c r="AM61">
        <v>0</v>
      </c>
      <c r="AN61">
        <v>0</v>
      </c>
      <c r="AO61">
        <v>0</v>
      </c>
      <c r="AP61">
        <v>0.47041222977365377</v>
      </c>
      <c r="AQ61">
        <v>0</v>
      </c>
      <c r="AR61">
        <v>0.54061120000000007</v>
      </c>
      <c r="AS61">
        <v>1.1528958508028548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609.30555930663741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95.438019958092156</v>
      </c>
      <c r="L62">
        <v>62.659473688631302</v>
      </c>
      <c r="M62">
        <v>0</v>
      </c>
      <c r="N62">
        <v>14.460975345160726</v>
      </c>
      <c r="O62">
        <v>48.561491709755892</v>
      </c>
      <c r="P62">
        <v>59.998191129098863</v>
      </c>
      <c r="Q62">
        <v>2.5895039710578844</v>
      </c>
      <c r="R62">
        <v>10.378490366528016</v>
      </c>
      <c r="S62">
        <v>6.4603096230805024</v>
      </c>
      <c r="T62">
        <v>0</v>
      </c>
      <c r="U62">
        <v>264.85039516875059</v>
      </c>
      <c r="V62">
        <v>5.0809458258258262</v>
      </c>
      <c r="W62">
        <v>8.1733370780230032</v>
      </c>
      <c r="X62">
        <v>30.819573320148333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0.56895280000000015</v>
      </c>
      <c r="AM62">
        <v>0</v>
      </c>
      <c r="AN62">
        <v>0</v>
      </c>
      <c r="AO62">
        <v>0</v>
      </c>
      <c r="AP62">
        <v>0.47041222977365377</v>
      </c>
      <c r="AQ62">
        <v>0</v>
      </c>
      <c r="AR62">
        <v>0.54061120000000007</v>
      </c>
      <c r="AS62">
        <v>1.1528958508028548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612.20357926472957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115.68045028317863</v>
      </c>
      <c r="L63">
        <v>62.659473688631302</v>
      </c>
      <c r="M63">
        <v>0</v>
      </c>
      <c r="N63">
        <v>14.460975345160726</v>
      </c>
      <c r="O63">
        <v>48.561491709755892</v>
      </c>
      <c r="P63">
        <v>59.998191129098863</v>
      </c>
      <c r="Q63">
        <v>2.5895039710578844</v>
      </c>
      <c r="R63">
        <v>10.378490366528016</v>
      </c>
      <c r="S63">
        <v>6.4603096230805024</v>
      </c>
      <c r="T63">
        <v>0</v>
      </c>
      <c r="U63">
        <v>264.85039516875059</v>
      </c>
      <c r="V63">
        <v>5.0809458258258262</v>
      </c>
      <c r="W63">
        <v>8.1733370780230032</v>
      </c>
      <c r="X63">
        <v>30.819573320148333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0.56895280000000015</v>
      </c>
      <c r="AM63">
        <v>0</v>
      </c>
      <c r="AN63">
        <v>0</v>
      </c>
      <c r="AO63">
        <v>0</v>
      </c>
      <c r="AP63">
        <v>0.40769054834565049</v>
      </c>
      <c r="AQ63">
        <v>0</v>
      </c>
      <c r="AR63">
        <v>0.54061120000000007</v>
      </c>
      <c r="AS63">
        <v>1.1528958508028548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632.38328790838796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106.03959409749473</v>
      </c>
      <c r="L64">
        <v>62.659534887173393</v>
      </c>
      <c r="M64">
        <v>0</v>
      </c>
      <c r="N64">
        <v>14.460975345160726</v>
      </c>
      <c r="O64">
        <v>48.561491709755892</v>
      </c>
      <c r="P64">
        <v>59.998191129098863</v>
      </c>
      <c r="Q64">
        <v>2.5895039710578844</v>
      </c>
      <c r="R64">
        <v>10.378490366528016</v>
      </c>
      <c r="S64">
        <v>6.4603096230805024</v>
      </c>
      <c r="T64">
        <v>0</v>
      </c>
      <c r="U64">
        <v>264.85039516875059</v>
      </c>
      <c r="V64">
        <v>5.0809458258258262</v>
      </c>
      <c r="W64">
        <v>8.1733370780230032</v>
      </c>
      <c r="X64">
        <v>30.819573320148333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0.56895280000000015</v>
      </c>
      <c r="AM64">
        <v>0</v>
      </c>
      <c r="AN64">
        <v>0</v>
      </c>
      <c r="AO64">
        <v>0</v>
      </c>
      <c r="AP64">
        <v>0.40769054834565049</v>
      </c>
      <c r="AQ64">
        <v>0</v>
      </c>
      <c r="AR64">
        <v>0.54061120000000007</v>
      </c>
      <c r="AS64">
        <v>1.1528958508028548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622.74249292124614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158.24675065446814</v>
      </c>
      <c r="L65">
        <v>62.090193449134475</v>
      </c>
      <c r="M65">
        <v>0</v>
      </c>
      <c r="N65">
        <v>14.460975345160726</v>
      </c>
      <c r="O65">
        <v>48.561491709755892</v>
      </c>
      <c r="P65">
        <v>59.998191129098863</v>
      </c>
      <c r="Q65">
        <v>2.5469697457627114</v>
      </c>
      <c r="R65">
        <v>10.378490366528016</v>
      </c>
      <c r="S65">
        <v>6.4600142201257862</v>
      </c>
      <c r="T65">
        <v>0</v>
      </c>
      <c r="U65">
        <v>264.85039516875059</v>
      </c>
      <c r="V65">
        <v>5.0809458258258262</v>
      </c>
      <c r="W65">
        <v>8.1733370780230032</v>
      </c>
      <c r="X65">
        <v>30.819573320148333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0.56895280000000015</v>
      </c>
      <c r="AM65">
        <v>0</v>
      </c>
      <c r="AN65">
        <v>0</v>
      </c>
      <c r="AO65">
        <v>0</v>
      </c>
      <c r="AP65">
        <v>0.40769054834565049</v>
      </c>
      <c r="AQ65">
        <v>0</v>
      </c>
      <c r="AR65">
        <v>0.81091679999999999</v>
      </c>
      <c r="AS65">
        <v>1.1528958508028548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674.6077840119309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158.24675065446814</v>
      </c>
      <c r="L66">
        <v>62.659519846743294</v>
      </c>
      <c r="M66">
        <v>0</v>
      </c>
      <c r="N66">
        <v>14.460975345160726</v>
      </c>
      <c r="O66">
        <v>48.561491709755892</v>
      </c>
      <c r="P66">
        <v>59.998191129098863</v>
      </c>
      <c r="Q66">
        <v>2.5469697457627114</v>
      </c>
      <c r="R66">
        <v>10.378490366528016</v>
      </c>
      <c r="S66">
        <v>6.4600142201257862</v>
      </c>
      <c r="T66">
        <v>0</v>
      </c>
      <c r="U66">
        <v>264.85039516875059</v>
      </c>
      <c r="V66">
        <v>5.0809458258258262</v>
      </c>
      <c r="W66">
        <v>8.1733370780230032</v>
      </c>
      <c r="X66">
        <v>30.819573320148333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0.56895280000000015</v>
      </c>
      <c r="AM66">
        <v>0</v>
      </c>
      <c r="AN66">
        <v>0</v>
      </c>
      <c r="AO66">
        <v>0</v>
      </c>
      <c r="AP66">
        <v>0.40769054834565049</v>
      </c>
      <c r="AQ66">
        <v>0</v>
      </c>
      <c r="AR66">
        <v>6.4873343999999999</v>
      </c>
      <c r="AS66">
        <v>1.1528958508028548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680.85352800953979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158.24675065446814</v>
      </c>
      <c r="L67">
        <v>62.659519846743294</v>
      </c>
      <c r="M67">
        <v>0</v>
      </c>
      <c r="N67">
        <v>14.460975345160726</v>
      </c>
      <c r="O67">
        <v>48.561491709755892</v>
      </c>
      <c r="P67">
        <v>59.998191129098863</v>
      </c>
      <c r="Q67">
        <v>2.5469697457627114</v>
      </c>
      <c r="R67">
        <v>10.378490366528016</v>
      </c>
      <c r="S67">
        <v>6.4600142201257862</v>
      </c>
      <c r="T67">
        <v>0</v>
      </c>
      <c r="U67">
        <v>264.85039516875059</v>
      </c>
      <c r="V67">
        <v>5.0809458258258262</v>
      </c>
      <c r="W67">
        <v>8.1733370780230032</v>
      </c>
      <c r="X67">
        <v>30.819573320148333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4.035168571083398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0.56895280000000015</v>
      </c>
      <c r="AM67">
        <v>0</v>
      </c>
      <c r="AN67">
        <v>0</v>
      </c>
      <c r="AO67">
        <v>0</v>
      </c>
      <c r="AP67">
        <v>0.40769054834565049</v>
      </c>
      <c r="AQ67">
        <v>0</v>
      </c>
      <c r="AR67">
        <v>6.4873343999999999</v>
      </c>
      <c r="AS67">
        <v>1.1528958508028548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684.88869658062322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158.24675065446814</v>
      </c>
      <c r="L68">
        <v>62.659519846743294</v>
      </c>
      <c r="M68">
        <v>0</v>
      </c>
      <c r="N68">
        <v>14.460975345160726</v>
      </c>
      <c r="O68">
        <v>48.561491709755892</v>
      </c>
      <c r="P68">
        <v>59.998191129098863</v>
      </c>
      <c r="Q68">
        <v>2.5469697457627114</v>
      </c>
      <c r="R68">
        <v>10.378490366528016</v>
      </c>
      <c r="S68">
        <v>6.4600142201257862</v>
      </c>
      <c r="T68">
        <v>0</v>
      </c>
      <c r="U68">
        <v>264.85039516875059</v>
      </c>
      <c r="V68">
        <v>5.0809458258258262</v>
      </c>
      <c r="W68">
        <v>8.1733370780230032</v>
      </c>
      <c r="X68">
        <v>30.819573320148333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4.035168571083398</v>
      </c>
      <c r="AF68">
        <v>0</v>
      </c>
      <c r="AG68">
        <v>0</v>
      </c>
      <c r="AH68">
        <v>4.1738500800000002</v>
      </c>
      <c r="AI68">
        <v>0</v>
      </c>
      <c r="AJ68">
        <v>0</v>
      </c>
      <c r="AK68">
        <v>0</v>
      </c>
      <c r="AL68">
        <v>0.56895280000000015</v>
      </c>
      <c r="AM68">
        <v>0</v>
      </c>
      <c r="AN68">
        <v>0</v>
      </c>
      <c r="AO68">
        <v>0</v>
      </c>
      <c r="AP68">
        <v>0.40769054834565049</v>
      </c>
      <c r="AQ68">
        <v>0</v>
      </c>
      <c r="AR68">
        <v>1.0812224000000001</v>
      </c>
      <c r="AS68">
        <v>1.1528958508028548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683.65643466062318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158.24675065446814</v>
      </c>
      <c r="L69">
        <v>62.659519846743294</v>
      </c>
      <c r="M69">
        <v>0</v>
      </c>
      <c r="N69">
        <v>14.460975345160726</v>
      </c>
      <c r="O69">
        <v>48.561491709755892</v>
      </c>
      <c r="P69">
        <v>59.998191129098863</v>
      </c>
      <c r="Q69">
        <v>2.5469697457627114</v>
      </c>
      <c r="R69">
        <v>10.378490366528016</v>
      </c>
      <c r="S69">
        <v>6.4600142201257862</v>
      </c>
      <c r="T69">
        <v>0</v>
      </c>
      <c r="U69">
        <v>264.85039516875059</v>
      </c>
      <c r="V69">
        <v>5.0809458258258262</v>
      </c>
      <c r="W69">
        <v>8.1733370780230032</v>
      </c>
      <c r="X69">
        <v>30.819573320148333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4.035168571083398</v>
      </c>
      <c r="AF69">
        <v>0</v>
      </c>
      <c r="AG69">
        <v>0</v>
      </c>
      <c r="AH69">
        <v>4.1738500800000002</v>
      </c>
      <c r="AI69">
        <v>0</v>
      </c>
      <c r="AJ69">
        <v>0</v>
      </c>
      <c r="AK69">
        <v>0</v>
      </c>
      <c r="AL69">
        <v>0.56895280000000015</v>
      </c>
      <c r="AM69">
        <v>0</v>
      </c>
      <c r="AN69">
        <v>0</v>
      </c>
      <c r="AO69">
        <v>0</v>
      </c>
      <c r="AP69">
        <v>0.40769054834565049</v>
      </c>
      <c r="AQ69">
        <v>0</v>
      </c>
      <c r="AR69">
        <v>0.54061120000000007</v>
      </c>
      <c r="AS69">
        <v>1.1528958508028548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683.11582346062312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158.24675065446814</v>
      </c>
      <c r="L70">
        <v>62.659519846743294</v>
      </c>
      <c r="M70">
        <v>0</v>
      </c>
      <c r="N70">
        <v>14.460975345160726</v>
      </c>
      <c r="O70">
        <v>48.561491709755892</v>
      </c>
      <c r="P70">
        <v>59.998191129098863</v>
      </c>
      <c r="Q70">
        <v>2.5469697457627114</v>
      </c>
      <c r="R70">
        <v>10.378490366528016</v>
      </c>
      <c r="S70">
        <v>6.4600142201257862</v>
      </c>
      <c r="T70">
        <v>0</v>
      </c>
      <c r="U70">
        <v>264.85039516875059</v>
      </c>
      <c r="V70">
        <v>5.0809458258258262</v>
      </c>
      <c r="W70">
        <v>8.1733370780230032</v>
      </c>
      <c r="X70">
        <v>30.819573320148333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4.035168571083398</v>
      </c>
      <c r="AF70">
        <v>0</v>
      </c>
      <c r="AG70">
        <v>0</v>
      </c>
      <c r="AH70">
        <v>8.8114612799999978</v>
      </c>
      <c r="AI70">
        <v>0</v>
      </c>
      <c r="AJ70">
        <v>0</v>
      </c>
      <c r="AK70">
        <v>0</v>
      </c>
      <c r="AL70">
        <v>0.56895280000000015</v>
      </c>
      <c r="AM70">
        <v>0</v>
      </c>
      <c r="AN70">
        <v>0</v>
      </c>
      <c r="AO70">
        <v>0</v>
      </c>
      <c r="AP70">
        <v>0.40769054834565049</v>
      </c>
      <c r="AQ70">
        <v>0</v>
      </c>
      <c r="AR70">
        <v>0.54061120000000007</v>
      </c>
      <c r="AS70">
        <v>1.1528958508028548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687.75343466062316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158.24675065446814</v>
      </c>
      <c r="L71">
        <v>62.659519846743294</v>
      </c>
      <c r="M71">
        <v>0</v>
      </c>
      <c r="N71">
        <v>14.460975345160726</v>
      </c>
      <c r="O71">
        <v>48.561491709755892</v>
      </c>
      <c r="P71">
        <v>59.998191129098863</v>
      </c>
      <c r="Q71">
        <v>2.5469697457627114</v>
      </c>
      <c r="R71">
        <v>10.378490366528016</v>
      </c>
      <c r="S71">
        <v>6.4600142201257862</v>
      </c>
      <c r="T71">
        <v>0</v>
      </c>
      <c r="U71">
        <v>264.85039516875059</v>
      </c>
      <c r="V71">
        <v>5.0809458258258262</v>
      </c>
      <c r="W71">
        <v>8.1733370780230032</v>
      </c>
      <c r="X71">
        <v>30.819573320148333</v>
      </c>
      <c r="Y71">
        <v>0</v>
      </c>
      <c r="Z71">
        <v>0</v>
      </c>
      <c r="AA71">
        <v>0</v>
      </c>
      <c r="AB71">
        <v>3.2249348637659421</v>
      </c>
      <c r="AC71">
        <v>0</v>
      </c>
      <c r="AD71">
        <v>2.2367866271763814</v>
      </c>
      <c r="AE71">
        <v>4.035168571083398</v>
      </c>
      <c r="AF71">
        <v>0</v>
      </c>
      <c r="AG71">
        <v>0</v>
      </c>
      <c r="AH71">
        <v>15.767878080000001</v>
      </c>
      <c r="AI71">
        <v>0</v>
      </c>
      <c r="AJ71">
        <v>0</v>
      </c>
      <c r="AK71">
        <v>0</v>
      </c>
      <c r="AL71">
        <v>0.56895280000000015</v>
      </c>
      <c r="AM71">
        <v>0</v>
      </c>
      <c r="AN71">
        <v>0</v>
      </c>
      <c r="AO71">
        <v>0</v>
      </c>
      <c r="AP71">
        <v>0.4390515160384425</v>
      </c>
      <c r="AQ71">
        <v>0</v>
      </c>
      <c r="AR71">
        <v>0.54061120000000007</v>
      </c>
      <c r="AS71">
        <v>1.1528958508028548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700.20293391925827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158.24675065446814</v>
      </c>
      <c r="L72">
        <v>62.659519846743294</v>
      </c>
      <c r="M72">
        <v>0</v>
      </c>
      <c r="N72">
        <v>14.460975345160726</v>
      </c>
      <c r="O72">
        <v>48.561491709755892</v>
      </c>
      <c r="P72">
        <v>59.998191129098863</v>
      </c>
      <c r="Q72">
        <v>2.5469697457627114</v>
      </c>
      <c r="R72">
        <v>10.378490366528016</v>
      </c>
      <c r="S72">
        <v>6.4600142201257862</v>
      </c>
      <c r="T72">
        <v>0</v>
      </c>
      <c r="U72">
        <v>264.85039516875059</v>
      </c>
      <c r="V72">
        <v>5.0809458258258262</v>
      </c>
      <c r="W72">
        <v>8.1733370780230032</v>
      </c>
      <c r="X72">
        <v>30.819573320148333</v>
      </c>
      <c r="Y72">
        <v>0</v>
      </c>
      <c r="Z72">
        <v>0.26934159999999996</v>
      </c>
      <c r="AA72">
        <v>0</v>
      </c>
      <c r="AB72">
        <v>3.2249348637659421</v>
      </c>
      <c r="AC72">
        <v>0.31175770158630434</v>
      </c>
      <c r="AD72">
        <v>4.4735730003785017</v>
      </c>
      <c r="AE72">
        <v>8.0703373961808271</v>
      </c>
      <c r="AF72">
        <v>0</v>
      </c>
      <c r="AG72">
        <v>0</v>
      </c>
      <c r="AH72">
        <v>18.550444800000001</v>
      </c>
      <c r="AI72">
        <v>0</v>
      </c>
      <c r="AJ72">
        <v>0</v>
      </c>
      <c r="AK72">
        <v>0</v>
      </c>
      <c r="AL72">
        <v>0.56895280000000015</v>
      </c>
      <c r="AM72">
        <v>0</v>
      </c>
      <c r="AN72">
        <v>0</v>
      </c>
      <c r="AO72">
        <v>0</v>
      </c>
      <c r="AP72">
        <v>0.4390515160384425</v>
      </c>
      <c r="AQ72">
        <v>0</v>
      </c>
      <c r="AR72">
        <v>0.54061120000000007</v>
      </c>
      <c r="AS72">
        <v>1.1528958508028548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709.83855513914409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158.24675065446814</v>
      </c>
      <c r="L73">
        <v>62.659519846743294</v>
      </c>
      <c r="M73">
        <v>0</v>
      </c>
      <c r="N73">
        <v>14.460975345160726</v>
      </c>
      <c r="O73">
        <v>48.561491709755892</v>
      </c>
      <c r="P73">
        <v>59.998191129098863</v>
      </c>
      <c r="Q73">
        <v>2.5469697457627114</v>
      </c>
      <c r="R73">
        <v>10.378490366528016</v>
      </c>
      <c r="S73">
        <v>6.4600142201257862</v>
      </c>
      <c r="T73">
        <v>0</v>
      </c>
      <c r="U73">
        <v>264.85039516875059</v>
      </c>
      <c r="V73">
        <v>5.0809458258258262</v>
      </c>
      <c r="W73">
        <v>8.1733370780230032</v>
      </c>
      <c r="X73">
        <v>30.819573320148333</v>
      </c>
      <c r="Y73">
        <v>0</v>
      </c>
      <c r="Z73">
        <v>3.1933139079999995</v>
      </c>
      <c r="AA73">
        <v>1.7214808518518523</v>
      </c>
      <c r="AB73">
        <v>6.560848989197301</v>
      </c>
      <c r="AC73">
        <v>7.1152436781843873</v>
      </c>
      <c r="AD73">
        <v>4.4735730003785017</v>
      </c>
      <c r="AE73">
        <v>8.0703373961808271</v>
      </c>
      <c r="AF73">
        <v>0</v>
      </c>
      <c r="AG73">
        <v>0</v>
      </c>
      <c r="AH73">
        <v>22.909799226399155</v>
      </c>
      <c r="AI73">
        <v>0.93498360000000025</v>
      </c>
      <c r="AJ73">
        <v>0</v>
      </c>
      <c r="AK73">
        <v>0</v>
      </c>
      <c r="AL73">
        <v>3.1292404000000005</v>
      </c>
      <c r="AM73">
        <v>0</v>
      </c>
      <c r="AN73">
        <v>0</v>
      </c>
      <c r="AO73">
        <v>0</v>
      </c>
      <c r="AP73">
        <v>0.28224743944722458</v>
      </c>
      <c r="AQ73">
        <v>0</v>
      </c>
      <c r="AR73">
        <v>0.54061120000000007</v>
      </c>
      <c r="AS73">
        <v>1.1528958508028548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732.3212299508333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158.24675065446814</v>
      </c>
      <c r="L74">
        <v>62.659519846743294</v>
      </c>
      <c r="M74">
        <v>0</v>
      </c>
      <c r="N74">
        <v>14.460975345160726</v>
      </c>
      <c r="O74">
        <v>48.561491709755892</v>
      </c>
      <c r="P74">
        <v>59.998191129098863</v>
      </c>
      <c r="Q74">
        <v>2.5469697457627114</v>
      </c>
      <c r="R74">
        <v>10.378490366528016</v>
      </c>
      <c r="S74">
        <v>6.4600142201257862</v>
      </c>
      <c r="T74">
        <v>0</v>
      </c>
      <c r="U74">
        <v>264.85039516875059</v>
      </c>
      <c r="V74">
        <v>5.0809458258258262</v>
      </c>
      <c r="W74">
        <v>8.1733370780230032</v>
      </c>
      <c r="X74">
        <v>30.819573320148333</v>
      </c>
      <c r="Y74">
        <v>0</v>
      </c>
      <c r="Z74">
        <v>3.1933139079999995</v>
      </c>
      <c r="AA74">
        <v>3.4042767407407415</v>
      </c>
      <c r="AB74">
        <v>6.560848989197301</v>
      </c>
      <c r="AC74">
        <v>7.1152436781843873</v>
      </c>
      <c r="AD74">
        <v>6.7103596275548831</v>
      </c>
      <c r="AE74">
        <v>8.0703373961808271</v>
      </c>
      <c r="AF74">
        <v>0</v>
      </c>
      <c r="AG74">
        <v>0</v>
      </c>
      <c r="AH74">
        <v>28.63724916</v>
      </c>
      <c r="AI74">
        <v>4.0029764101335434</v>
      </c>
      <c r="AJ74">
        <v>0</v>
      </c>
      <c r="AK74">
        <v>0</v>
      </c>
      <c r="AL74">
        <v>16.357393000000005</v>
      </c>
      <c r="AM74">
        <v>0</v>
      </c>
      <c r="AN74">
        <v>0</v>
      </c>
      <c r="AO74">
        <v>0</v>
      </c>
      <c r="AP74">
        <v>0.28224743944722458</v>
      </c>
      <c r="AQ74">
        <v>0</v>
      </c>
      <c r="AR74">
        <v>0.54061120000000007</v>
      </c>
      <c r="AS74">
        <v>1.1528958508028548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758.26440781063309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158.24675065446814</v>
      </c>
      <c r="L75">
        <v>62.659519846743294</v>
      </c>
      <c r="M75">
        <v>0</v>
      </c>
      <c r="N75">
        <v>14.460975345160726</v>
      </c>
      <c r="O75">
        <v>48.561491709755892</v>
      </c>
      <c r="P75">
        <v>59.998191129098863</v>
      </c>
      <c r="Q75">
        <v>2.5469697457627114</v>
      </c>
      <c r="R75">
        <v>10.378490366528016</v>
      </c>
      <c r="S75">
        <v>6.4600142201257862</v>
      </c>
      <c r="T75">
        <v>0</v>
      </c>
      <c r="U75">
        <v>264.85039516875059</v>
      </c>
      <c r="V75">
        <v>5.0809458258258262</v>
      </c>
      <c r="W75">
        <v>8.1733370780230032</v>
      </c>
      <c r="X75">
        <v>30.819573320148333</v>
      </c>
      <c r="Y75">
        <v>0</v>
      </c>
      <c r="Z75">
        <v>3.1933139079999995</v>
      </c>
      <c r="AA75">
        <v>5.4158948148148163</v>
      </c>
      <c r="AB75">
        <v>6.560848989197301</v>
      </c>
      <c r="AC75">
        <v>7.1152436781843873</v>
      </c>
      <c r="AD75">
        <v>6.7103596275548831</v>
      </c>
      <c r="AE75">
        <v>8.0703373961808271</v>
      </c>
      <c r="AF75">
        <v>0</v>
      </c>
      <c r="AG75">
        <v>0</v>
      </c>
      <c r="AH75">
        <v>34.364699093600848</v>
      </c>
      <c r="AI75">
        <v>4.0029764101335434</v>
      </c>
      <c r="AJ75">
        <v>0</v>
      </c>
      <c r="AK75">
        <v>0</v>
      </c>
      <c r="AL75">
        <v>16.357393000000005</v>
      </c>
      <c r="AM75">
        <v>0</v>
      </c>
      <c r="AN75">
        <v>0</v>
      </c>
      <c r="AO75">
        <v>0</v>
      </c>
      <c r="AP75">
        <v>0.28224743944722458</v>
      </c>
      <c r="AQ75">
        <v>0</v>
      </c>
      <c r="AR75">
        <v>0.54061120000000007</v>
      </c>
      <c r="AS75">
        <v>1.1528958508028548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766.00347581830795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158.24675065446814</v>
      </c>
      <c r="L76">
        <v>62.659519846743294</v>
      </c>
      <c r="M76">
        <v>0</v>
      </c>
      <c r="N76">
        <v>14.460975345160726</v>
      </c>
      <c r="O76">
        <v>48.561491709755892</v>
      </c>
      <c r="P76">
        <v>59.998191129098863</v>
      </c>
      <c r="Q76">
        <v>2.5469697457627114</v>
      </c>
      <c r="R76">
        <v>10.378490366528016</v>
      </c>
      <c r="S76">
        <v>6.4600142201257862</v>
      </c>
      <c r="T76">
        <v>0</v>
      </c>
      <c r="U76">
        <v>264.85039516875059</v>
      </c>
      <c r="V76">
        <v>5.0809458258258262</v>
      </c>
      <c r="W76">
        <v>8.1733370780230032</v>
      </c>
      <c r="X76">
        <v>30.819573320148333</v>
      </c>
      <c r="Y76">
        <v>0</v>
      </c>
      <c r="Z76">
        <v>3.1933139079999995</v>
      </c>
      <c r="AA76">
        <v>6.3830188888888904</v>
      </c>
      <c r="AB76">
        <v>6.560848989197301</v>
      </c>
      <c r="AC76">
        <v>7.1152436781843873</v>
      </c>
      <c r="AD76">
        <v>6.7103596275548831</v>
      </c>
      <c r="AE76">
        <v>8.0703373961808271</v>
      </c>
      <c r="AF76">
        <v>0</v>
      </c>
      <c r="AG76">
        <v>0</v>
      </c>
      <c r="AH76">
        <v>34.364699093600848</v>
      </c>
      <c r="AI76">
        <v>4.0029764101335434</v>
      </c>
      <c r="AJ76">
        <v>0</v>
      </c>
      <c r="AK76">
        <v>0</v>
      </c>
      <c r="AL76">
        <v>16.357393000000005</v>
      </c>
      <c r="AM76">
        <v>0</v>
      </c>
      <c r="AN76">
        <v>0</v>
      </c>
      <c r="AO76">
        <v>0</v>
      </c>
      <c r="AP76">
        <v>0.28224743944722458</v>
      </c>
      <c r="AQ76">
        <v>0</v>
      </c>
      <c r="AR76">
        <v>0.54061120000000007</v>
      </c>
      <c r="AS76">
        <v>1.1528958508028548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766.97059989238198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158.24675065446814</v>
      </c>
      <c r="L77">
        <v>62.659519846743294</v>
      </c>
      <c r="M77">
        <v>0</v>
      </c>
      <c r="N77">
        <v>14.460975345160726</v>
      </c>
      <c r="O77">
        <v>48.561491709755892</v>
      </c>
      <c r="P77">
        <v>59.998191129098863</v>
      </c>
      <c r="Q77">
        <v>2.5469697457627114</v>
      </c>
      <c r="R77">
        <v>10.378490366528016</v>
      </c>
      <c r="S77">
        <v>6.4600142201257862</v>
      </c>
      <c r="T77">
        <v>0</v>
      </c>
      <c r="U77">
        <v>264.85039516875059</v>
      </c>
      <c r="V77">
        <v>5.0809458258258262</v>
      </c>
      <c r="W77">
        <v>8.1733370780230032</v>
      </c>
      <c r="X77">
        <v>30.819573320148333</v>
      </c>
      <c r="Y77">
        <v>0</v>
      </c>
      <c r="Z77">
        <v>3.1933139079999995</v>
      </c>
      <c r="AA77">
        <v>6.3830188888888904</v>
      </c>
      <c r="AB77">
        <v>6.560848989197301</v>
      </c>
      <c r="AC77">
        <v>3.7410911492068468</v>
      </c>
      <c r="AD77">
        <v>6.7103596275548831</v>
      </c>
      <c r="AE77">
        <v>8.0703373961808271</v>
      </c>
      <c r="AF77">
        <v>0</v>
      </c>
      <c r="AG77">
        <v>0</v>
      </c>
      <c r="AH77">
        <v>33.622681199999995</v>
      </c>
      <c r="AI77">
        <v>4.0029764101335434</v>
      </c>
      <c r="AJ77">
        <v>0</v>
      </c>
      <c r="AK77">
        <v>0</v>
      </c>
      <c r="AL77">
        <v>16.357393000000005</v>
      </c>
      <c r="AM77">
        <v>0</v>
      </c>
      <c r="AN77">
        <v>0</v>
      </c>
      <c r="AO77">
        <v>0</v>
      </c>
      <c r="AP77">
        <v>0.28224743944722458</v>
      </c>
      <c r="AQ77">
        <v>0</v>
      </c>
      <c r="AR77">
        <v>0.54061120000000007</v>
      </c>
      <c r="AS77">
        <v>1.1528958508028548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762.85442946980356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158.24675065446814</v>
      </c>
      <c r="L78">
        <v>62.659519846743294</v>
      </c>
      <c r="M78">
        <v>0</v>
      </c>
      <c r="N78">
        <v>14.460975345160726</v>
      </c>
      <c r="O78">
        <v>48.561491709755892</v>
      </c>
      <c r="P78">
        <v>59.998191129098863</v>
      </c>
      <c r="Q78">
        <v>2.5469697457627114</v>
      </c>
      <c r="R78">
        <v>10.378490366528016</v>
      </c>
      <c r="S78">
        <v>6.4600142201257862</v>
      </c>
      <c r="T78">
        <v>0</v>
      </c>
      <c r="U78">
        <v>264.85039516875059</v>
      </c>
      <c r="V78">
        <v>5.0809458258258262</v>
      </c>
      <c r="W78">
        <v>8.1733370780230032</v>
      </c>
      <c r="X78">
        <v>30.819573320148333</v>
      </c>
      <c r="Y78">
        <v>0</v>
      </c>
      <c r="Z78">
        <v>3.1933139079999995</v>
      </c>
      <c r="AA78">
        <v>6.3830188888888904</v>
      </c>
      <c r="AB78">
        <v>6.560848989197301</v>
      </c>
      <c r="AC78">
        <v>2.369357820951782</v>
      </c>
      <c r="AD78">
        <v>4.4735730003785017</v>
      </c>
      <c r="AE78">
        <v>8.0703373961808271</v>
      </c>
      <c r="AF78">
        <v>0</v>
      </c>
      <c r="AG78">
        <v>0</v>
      </c>
      <c r="AH78">
        <v>28.335804533600843</v>
      </c>
      <c r="AI78">
        <v>4.0029764101335434</v>
      </c>
      <c r="AJ78">
        <v>0</v>
      </c>
      <c r="AK78">
        <v>0</v>
      </c>
      <c r="AL78">
        <v>16.357393000000005</v>
      </c>
      <c r="AM78">
        <v>0</v>
      </c>
      <c r="AN78">
        <v>0</v>
      </c>
      <c r="AO78">
        <v>0</v>
      </c>
      <c r="AP78">
        <v>0.28224743944722458</v>
      </c>
      <c r="AQ78">
        <v>0</v>
      </c>
      <c r="AR78">
        <v>0.54061120000000007</v>
      </c>
      <c r="AS78">
        <v>1.1528958508028548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753.95903284797294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158.24675065446814</v>
      </c>
      <c r="L79">
        <v>62.659519846743294</v>
      </c>
      <c r="M79">
        <v>0</v>
      </c>
      <c r="N79">
        <v>14.460975345160726</v>
      </c>
      <c r="O79">
        <v>48.561491709755892</v>
      </c>
      <c r="P79">
        <v>59.998191129098863</v>
      </c>
      <c r="Q79">
        <v>2.5469697457627114</v>
      </c>
      <c r="R79">
        <v>10.378490366528016</v>
      </c>
      <c r="S79">
        <v>6.4600142201257862</v>
      </c>
      <c r="T79">
        <v>0</v>
      </c>
      <c r="U79">
        <v>264.85039516875059</v>
      </c>
      <c r="V79">
        <v>5.0809458258258262</v>
      </c>
      <c r="W79">
        <v>8.1733370780230032</v>
      </c>
      <c r="X79">
        <v>30.819573320148333</v>
      </c>
      <c r="Y79">
        <v>0</v>
      </c>
      <c r="Z79">
        <v>1.5966569539999997</v>
      </c>
      <c r="AA79">
        <v>6.3830188888888904</v>
      </c>
      <c r="AB79">
        <v>0</v>
      </c>
      <c r="AC79">
        <v>0</v>
      </c>
      <c r="AD79">
        <v>4.4735730003785017</v>
      </c>
      <c r="AE79">
        <v>8.0703373961808271</v>
      </c>
      <c r="AF79">
        <v>0</v>
      </c>
      <c r="AG79">
        <v>0</v>
      </c>
      <c r="AH79">
        <v>18.550444800000001</v>
      </c>
      <c r="AI79">
        <v>4.0029764101335434</v>
      </c>
      <c r="AJ79">
        <v>0</v>
      </c>
      <c r="AK79">
        <v>0</v>
      </c>
      <c r="AL79">
        <v>1.7068584000000004</v>
      </c>
      <c r="AM79">
        <v>0</v>
      </c>
      <c r="AN79">
        <v>0</v>
      </c>
      <c r="AO79">
        <v>0</v>
      </c>
      <c r="AP79">
        <v>0.28224743944722458</v>
      </c>
      <c r="AQ79">
        <v>0</v>
      </c>
      <c r="AR79">
        <v>0.54061120000000007</v>
      </c>
      <c r="AS79">
        <v>1.1528958508028548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718.99627475022294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158.24675065446814</v>
      </c>
      <c r="L80">
        <v>62.659519846743294</v>
      </c>
      <c r="M80">
        <v>0</v>
      </c>
      <c r="N80">
        <v>14.460975345160726</v>
      </c>
      <c r="O80">
        <v>48.561491709755892</v>
      </c>
      <c r="P80">
        <v>59.998191129098863</v>
      </c>
      <c r="Q80">
        <v>2.5469697457627114</v>
      </c>
      <c r="R80">
        <v>10.378490366528016</v>
      </c>
      <c r="S80">
        <v>6.4600142201257862</v>
      </c>
      <c r="T80">
        <v>0</v>
      </c>
      <c r="U80">
        <v>264.85039516875059</v>
      </c>
      <c r="V80">
        <v>5.0809458258258262</v>
      </c>
      <c r="W80">
        <v>8.1733370780230032</v>
      </c>
      <c r="X80">
        <v>30.819573320148333</v>
      </c>
      <c r="Y80">
        <v>0</v>
      </c>
      <c r="Z80">
        <v>1.5966569539999997</v>
      </c>
      <c r="AA80">
        <v>3.4398668965072674</v>
      </c>
      <c r="AB80">
        <v>0</v>
      </c>
      <c r="AC80">
        <v>0</v>
      </c>
      <c r="AD80">
        <v>2.2316119015897047</v>
      </c>
      <c r="AE80">
        <v>4.035168571083398</v>
      </c>
      <c r="AF80">
        <v>0</v>
      </c>
      <c r="AG80">
        <v>0</v>
      </c>
      <c r="AH80">
        <v>13.912833599999999</v>
      </c>
      <c r="AI80">
        <v>0.93498360000000025</v>
      </c>
      <c r="AJ80">
        <v>0</v>
      </c>
      <c r="AK80">
        <v>0</v>
      </c>
      <c r="AL80">
        <v>0.56895280000000015</v>
      </c>
      <c r="AM80">
        <v>0</v>
      </c>
      <c r="AN80">
        <v>0</v>
      </c>
      <c r="AO80">
        <v>0</v>
      </c>
      <c r="AP80">
        <v>0.28224743944722458</v>
      </c>
      <c r="AQ80">
        <v>0</v>
      </c>
      <c r="AR80">
        <v>0.94606959999999996</v>
      </c>
      <c r="AS80">
        <v>1.1528958508028548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701.33794162382185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158.24675065446814</v>
      </c>
      <c r="L81">
        <v>62.659519846743294</v>
      </c>
      <c r="M81">
        <v>0</v>
      </c>
      <c r="N81">
        <v>14.460975345160726</v>
      </c>
      <c r="O81">
        <v>48.561491709755892</v>
      </c>
      <c r="P81">
        <v>59.998191129098863</v>
      </c>
      <c r="Q81">
        <v>2.5420505234765236</v>
      </c>
      <c r="R81">
        <v>10.378490366528016</v>
      </c>
      <c r="S81">
        <v>6.4600142201257862</v>
      </c>
      <c r="T81">
        <v>0</v>
      </c>
      <c r="U81">
        <v>264.85039516875059</v>
      </c>
      <c r="V81">
        <v>5.0809458258258262</v>
      </c>
      <c r="W81">
        <v>8.1733370780230032</v>
      </c>
      <c r="X81">
        <v>30.819573320148333</v>
      </c>
      <c r="Y81">
        <v>0</v>
      </c>
      <c r="Z81">
        <v>1.5966569539999997</v>
      </c>
      <c r="AA81">
        <v>1.5473985185185188</v>
      </c>
      <c r="AB81">
        <v>0</v>
      </c>
      <c r="AC81">
        <v>0</v>
      </c>
      <c r="AD81">
        <v>0</v>
      </c>
      <c r="AE81">
        <v>4.035168571083398</v>
      </c>
      <c r="AF81">
        <v>0</v>
      </c>
      <c r="AG81">
        <v>0</v>
      </c>
      <c r="AH81">
        <v>9.2752224000000005</v>
      </c>
      <c r="AI81">
        <v>0</v>
      </c>
      <c r="AJ81">
        <v>0</v>
      </c>
      <c r="AK81">
        <v>0</v>
      </c>
      <c r="AL81">
        <v>0.56895280000000015</v>
      </c>
      <c r="AM81">
        <v>0</v>
      </c>
      <c r="AN81">
        <v>0</v>
      </c>
      <c r="AO81">
        <v>0</v>
      </c>
      <c r="AP81">
        <v>0.28224743944722458</v>
      </c>
      <c r="AQ81">
        <v>0</v>
      </c>
      <c r="AR81">
        <v>8.9200848000000015</v>
      </c>
      <c r="AS81">
        <v>1.1528958508028548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699.61036252195709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158.24675065446814</v>
      </c>
      <c r="L82">
        <v>62.659519846743294</v>
      </c>
      <c r="M82">
        <v>0</v>
      </c>
      <c r="N82">
        <v>14.460975345160726</v>
      </c>
      <c r="O82">
        <v>48.561491709755892</v>
      </c>
      <c r="P82">
        <v>59.998191129098863</v>
      </c>
      <c r="Q82">
        <v>2.5420505234765236</v>
      </c>
      <c r="R82">
        <v>10.378490366528016</v>
      </c>
      <c r="S82">
        <v>6.4600142201257862</v>
      </c>
      <c r="T82">
        <v>0</v>
      </c>
      <c r="U82">
        <v>264.85039516875059</v>
      </c>
      <c r="V82">
        <v>5.0809458258258262</v>
      </c>
      <c r="W82">
        <v>8.1733370780230032</v>
      </c>
      <c r="X82">
        <v>30.819573320148333</v>
      </c>
      <c r="Y82">
        <v>0</v>
      </c>
      <c r="Z82">
        <v>1.5966569539999997</v>
      </c>
      <c r="AA82">
        <v>0</v>
      </c>
      <c r="AB82">
        <v>0</v>
      </c>
      <c r="AC82">
        <v>0</v>
      </c>
      <c r="AD82">
        <v>0</v>
      </c>
      <c r="AE82">
        <v>4.035168571083398</v>
      </c>
      <c r="AF82">
        <v>0</v>
      </c>
      <c r="AG82">
        <v>0</v>
      </c>
      <c r="AH82">
        <v>4.6376112000000003</v>
      </c>
      <c r="AI82">
        <v>0</v>
      </c>
      <c r="AJ82">
        <v>0</v>
      </c>
      <c r="AK82">
        <v>0</v>
      </c>
      <c r="AL82">
        <v>0.56895280000000015</v>
      </c>
      <c r="AM82">
        <v>0</v>
      </c>
      <c r="AN82">
        <v>0</v>
      </c>
      <c r="AO82">
        <v>0</v>
      </c>
      <c r="AP82">
        <v>0.28224743944722458</v>
      </c>
      <c r="AQ82">
        <v>0</v>
      </c>
      <c r="AR82">
        <v>8.9200848000000015</v>
      </c>
      <c r="AS82">
        <v>1.1528958508028548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693.42535280343861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158.24675065446814</v>
      </c>
      <c r="L83">
        <v>62.659519846743294</v>
      </c>
      <c r="M83">
        <v>0</v>
      </c>
      <c r="N83">
        <v>14.460975345160726</v>
      </c>
      <c r="O83">
        <v>48.561491709755892</v>
      </c>
      <c r="P83">
        <v>59.998191129098863</v>
      </c>
      <c r="Q83">
        <v>2.5824962831858409</v>
      </c>
      <c r="R83">
        <v>10.378490366528016</v>
      </c>
      <c r="S83">
        <v>6.4600142201257862</v>
      </c>
      <c r="T83">
        <v>0</v>
      </c>
      <c r="U83">
        <v>264.85039516875059</v>
      </c>
      <c r="V83">
        <v>5.0809458258258262</v>
      </c>
      <c r="W83">
        <v>8.1733370780230032</v>
      </c>
      <c r="X83">
        <v>30.819573320148333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4.035168571083398</v>
      </c>
      <c r="AF83">
        <v>0</v>
      </c>
      <c r="AG83">
        <v>0</v>
      </c>
      <c r="AH83">
        <v>4.6376112000000003</v>
      </c>
      <c r="AI83">
        <v>0</v>
      </c>
      <c r="AJ83">
        <v>0</v>
      </c>
      <c r="AK83">
        <v>0</v>
      </c>
      <c r="AL83">
        <v>0.56895280000000015</v>
      </c>
      <c r="AM83">
        <v>0</v>
      </c>
      <c r="AN83">
        <v>0</v>
      </c>
      <c r="AO83">
        <v>0</v>
      </c>
      <c r="AP83">
        <v>1.5366800521769681</v>
      </c>
      <c r="AQ83">
        <v>0</v>
      </c>
      <c r="AR83">
        <v>1.2163751999999999</v>
      </c>
      <c r="AS83">
        <v>2.0422724685548621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686.30924123962973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158.24675065446814</v>
      </c>
      <c r="L84">
        <v>62.659519846743294</v>
      </c>
      <c r="M84">
        <v>0</v>
      </c>
      <c r="N84">
        <v>14.460975345160726</v>
      </c>
      <c r="O84">
        <v>48.561491709755892</v>
      </c>
      <c r="P84">
        <v>59.998191129098863</v>
      </c>
      <c r="Q84">
        <v>2.5824962831858409</v>
      </c>
      <c r="R84">
        <v>10.378490366528016</v>
      </c>
      <c r="S84">
        <v>6.4600142201257862</v>
      </c>
      <c r="T84">
        <v>0</v>
      </c>
      <c r="U84">
        <v>264.85039516875059</v>
      </c>
      <c r="V84">
        <v>5.0809458258258262</v>
      </c>
      <c r="W84">
        <v>8.1733370780230032</v>
      </c>
      <c r="X84">
        <v>30.819573320148333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4.035168571083398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0.56895280000000015</v>
      </c>
      <c r="AM84">
        <v>0</v>
      </c>
      <c r="AN84">
        <v>0</v>
      </c>
      <c r="AO84">
        <v>0</v>
      </c>
      <c r="AP84">
        <v>1.5366800521769681</v>
      </c>
      <c r="AQ84">
        <v>0</v>
      </c>
      <c r="AR84">
        <v>0.81091679999999999</v>
      </c>
      <c r="AS84">
        <v>2.0422724685548621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681.26617163962965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158.24675065446814</v>
      </c>
      <c r="L85">
        <v>62.659519846743294</v>
      </c>
      <c r="M85">
        <v>0</v>
      </c>
      <c r="N85">
        <v>14.460975345160726</v>
      </c>
      <c r="O85">
        <v>48.561491709755892</v>
      </c>
      <c r="P85">
        <v>59.998191129098863</v>
      </c>
      <c r="Q85">
        <v>2.5824962831858409</v>
      </c>
      <c r="R85">
        <v>10.378490366528016</v>
      </c>
      <c r="S85">
        <v>6.4600142201257862</v>
      </c>
      <c r="T85">
        <v>0</v>
      </c>
      <c r="U85">
        <v>264.85039516875059</v>
      </c>
      <c r="V85">
        <v>5.0809458258258262</v>
      </c>
      <c r="W85">
        <v>8.1733370780230032</v>
      </c>
      <c r="X85">
        <v>30.819573320148333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4.035168571083398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0.56895280000000015</v>
      </c>
      <c r="AM85">
        <v>0</v>
      </c>
      <c r="AN85">
        <v>0</v>
      </c>
      <c r="AO85">
        <v>0</v>
      </c>
      <c r="AP85">
        <v>1.5366800521769681</v>
      </c>
      <c r="AQ85">
        <v>0</v>
      </c>
      <c r="AR85">
        <v>0.81091679999999999</v>
      </c>
      <c r="AS85">
        <v>1.1528958508028548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680.37679502187768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158.24675065446814</v>
      </c>
      <c r="L86">
        <v>62.659519846743294</v>
      </c>
      <c r="M86">
        <v>0</v>
      </c>
      <c r="N86">
        <v>14.460975345160726</v>
      </c>
      <c r="O86">
        <v>48.561491709755892</v>
      </c>
      <c r="P86">
        <v>59.998191129098863</v>
      </c>
      <c r="Q86">
        <v>2.5824962831858409</v>
      </c>
      <c r="R86">
        <v>10.378490366528016</v>
      </c>
      <c r="S86">
        <v>6.4600142201257862</v>
      </c>
      <c r="T86">
        <v>0</v>
      </c>
      <c r="U86">
        <v>264.85039516875059</v>
      </c>
      <c r="V86">
        <v>5.0809458258258262</v>
      </c>
      <c r="W86">
        <v>8.1733370780230032</v>
      </c>
      <c r="X86">
        <v>30.819573320148333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4.035168571083398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0.56895280000000015</v>
      </c>
      <c r="AM86">
        <v>0</v>
      </c>
      <c r="AN86">
        <v>0</v>
      </c>
      <c r="AO86">
        <v>0</v>
      </c>
      <c r="AP86">
        <v>1.5366800521769681</v>
      </c>
      <c r="AQ86">
        <v>0</v>
      </c>
      <c r="AR86">
        <v>0.81091679999999999</v>
      </c>
      <c r="AS86">
        <v>1.1528958508028548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680.37679502187768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77.119575401879658</v>
      </c>
      <c r="L87">
        <v>62.659534887173393</v>
      </c>
      <c r="M87">
        <v>0</v>
      </c>
      <c r="N87">
        <v>14.460975345160726</v>
      </c>
      <c r="O87">
        <v>48.561491709755892</v>
      </c>
      <c r="P87">
        <v>59.998191129098863</v>
      </c>
      <c r="Q87">
        <v>2.5822511408450706</v>
      </c>
      <c r="R87">
        <v>10.378490366528016</v>
      </c>
      <c r="S87">
        <v>6.4603096230805024</v>
      </c>
      <c r="T87">
        <v>0</v>
      </c>
      <c r="U87">
        <v>264.85039516875059</v>
      </c>
      <c r="V87">
        <v>5.0809458258258262</v>
      </c>
      <c r="W87">
        <v>8.1733370780230032</v>
      </c>
      <c r="X87">
        <v>30.819573320148333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4.035168571083398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0.56895280000000015</v>
      </c>
      <c r="AM87">
        <v>0</v>
      </c>
      <c r="AN87">
        <v>0</v>
      </c>
      <c r="AO87">
        <v>0</v>
      </c>
      <c r="AP87">
        <v>0.21952575801922125</v>
      </c>
      <c r="AQ87">
        <v>0</v>
      </c>
      <c r="AR87">
        <v>0.81091679999999999</v>
      </c>
      <c r="AS87">
        <v>1.1528958508028548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597.93253077617544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77.119575401879658</v>
      </c>
      <c r="L88">
        <v>62.659451481594942</v>
      </c>
      <c r="M88">
        <v>0</v>
      </c>
      <c r="N88">
        <v>14.460975345160726</v>
      </c>
      <c r="O88">
        <v>48.561491709755892</v>
      </c>
      <c r="P88">
        <v>59.998191129098863</v>
      </c>
      <c r="Q88">
        <v>1.4498406810442679</v>
      </c>
      <c r="R88">
        <v>10.378490366528016</v>
      </c>
      <c r="S88">
        <v>2.8902003002232139</v>
      </c>
      <c r="T88">
        <v>0</v>
      </c>
      <c r="U88">
        <v>264.85039516875059</v>
      </c>
      <c r="V88">
        <v>5.0809458258258262</v>
      </c>
      <c r="W88">
        <v>8.1733370780230032</v>
      </c>
      <c r="X88">
        <v>30.819573320148333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4.035168571083398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0.56895280000000015</v>
      </c>
      <c r="AM88">
        <v>0</v>
      </c>
      <c r="AN88">
        <v>0</v>
      </c>
      <c r="AO88">
        <v>0</v>
      </c>
      <c r="AP88">
        <v>0.21952575801922125</v>
      </c>
      <c r="AQ88">
        <v>0</v>
      </c>
      <c r="AR88">
        <v>0.81091679999999999</v>
      </c>
      <c r="AS88">
        <v>1.1528958508028548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593.22992758793896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77.119575401879658</v>
      </c>
      <c r="L89">
        <v>43.379758065865424</v>
      </c>
      <c r="M89">
        <v>0</v>
      </c>
      <c r="N89">
        <v>14.460975345160726</v>
      </c>
      <c r="O89">
        <v>48.561491709755892</v>
      </c>
      <c r="P89">
        <v>59.998191129098863</v>
      </c>
      <c r="Q89">
        <v>1.4498406810442679</v>
      </c>
      <c r="R89">
        <v>10.378490366528016</v>
      </c>
      <c r="S89">
        <v>2.8902003002232139</v>
      </c>
      <c r="T89">
        <v>0</v>
      </c>
      <c r="U89">
        <v>264.85039516875059</v>
      </c>
      <c r="V89">
        <v>5.0809458258258262</v>
      </c>
      <c r="W89">
        <v>8.1733370780230032</v>
      </c>
      <c r="X89">
        <v>30.819573320148333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4.035168571083398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0.56895280000000015</v>
      </c>
      <c r="AM89">
        <v>0</v>
      </c>
      <c r="AN89">
        <v>0</v>
      </c>
      <c r="AO89">
        <v>0</v>
      </c>
      <c r="AP89">
        <v>0.28224743944722458</v>
      </c>
      <c r="AQ89">
        <v>0</v>
      </c>
      <c r="AR89">
        <v>0.81091679999999999</v>
      </c>
      <c r="AS89">
        <v>1.1528958508028548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574.01295585363744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77.119575401879658</v>
      </c>
      <c r="L90">
        <v>43.379758065865424</v>
      </c>
      <c r="M90">
        <v>0</v>
      </c>
      <c r="N90">
        <v>14.460975345160726</v>
      </c>
      <c r="O90">
        <v>48.561491709755892</v>
      </c>
      <c r="P90">
        <v>59.998191129098863</v>
      </c>
      <c r="Q90">
        <v>1.4498406810442679</v>
      </c>
      <c r="R90">
        <v>10.378490366528016</v>
      </c>
      <c r="S90">
        <v>2.8902003002232139</v>
      </c>
      <c r="T90">
        <v>0</v>
      </c>
      <c r="U90">
        <v>264.85039516875059</v>
      </c>
      <c r="V90">
        <v>5.0809458258258262</v>
      </c>
      <c r="W90">
        <v>8.1733370780230032</v>
      </c>
      <c r="X90">
        <v>30.819573320148333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4.035168571083398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0.56895280000000015</v>
      </c>
      <c r="AM90">
        <v>0</v>
      </c>
      <c r="AN90">
        <v>0</v>
      </c>
      <c r="AO90">
        <v>0</v>
      </c>
      <c r="AP90">
        <v>0.28224743944722458</v>
      </c>
      <c r="AQ90">
        <v>0</v>
      </c>
      <c r="AR90">
        <v>0.81091679999999999</v>
      </c>
      <c r="AS90">
        <v>1.1528958508028548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574.01295585363744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77.119699249293163</v>
      </c>
      <c r="L91">
        <v>32.530285908203119</v>
      </c>
      <c r="M91">
        <v>0</v>
      </c>
      <c r="N91">
        <v>14.460975345160726</v>
      </c>
      <c r="O91">
        <v>48.561491709755892</v>
      </c>
      <c r="P91">
        <v>59.998191129098863</v>
      </c>
      <c r="Q91">
        <v>1.4498406810442679</v>
      </c>
      <c r="R91">
        <v>8.3321638748137232</v>
      </c>
      <c r="S91">
        <v>2.8902003002232139</v>
      </c>
      <c r="T91">
        <v>0</v>
      </c>
      <c r="U91">
        <v>272.55869352780837</v>
      </c>
      <c r="V91">
        <v>3.6799796980255524</v>
      </c>
      <c r="W91">
        <v>3.86114663890883</v>
      </c>
      <c r="X91">
        <v>30.819573320148333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4.035168571083398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0.56895280000000015</v>
      </c>
      <c r="AM91">
        <v>0</v>
      </c>
      <c r="AN91">
        <v>0</v>
      </c>
      <c r="AO91">
        <v>0</v>
      </c>
      <c r="AP91">
        <v>0.28224743944722458</v>
      </c>
      <c r="AQ91">
        <v>0</v>
      </c>
      <c r="AR91">
        <v>0.81091679999999999</v>
      </c>
      <c r="AS91">
        <v>1.1528958508028548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563.11242284381774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77.119668051221353</v>
      </c>
      <c r="L92">
        <v>32.530285908203119</v>
      </c>
      <c r="M92">
        <v>0</v>
      </c>
      <c r="N92">
        <v>14.460975345160726</v>
      </c>
      <c r="O92">
        <v>48.561491709755892</v>
      </c>
      <c r="P92">
        <v>59.998191129098863</v>
      </c>
      <c r="Q92">
        <v>1.4498406810442679</v>
      </c>
      <c r="R92">
        <v>5.1085825304347834</v>
      </c>
      <c r="S92">
        <v>2.8902003002232139</v>
      </c>
      <c r="T92">
        <v>0</v>
      </c>
      <c r="U92">
        <v>283.84005137398714</v>
      </c>
      <c r="V92">
        <v>1.5497197747035572</v>
      </c>
      <c r="W92">
        <v>3.86114663890883</v>
      </c>
      <c r="X92">
        <v>30.819573320148333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0.56895280000000015</v>
      </c>
      <c r="AM92">
        <v>0</v>
      </c>
      <c r="AN92">
        <v>0</v>
      </c>
      <c r="AO92">
        <v>0</v>
      </c>
      <c r="AP92">
        <v>0.28224743944722458</v>
      </c>
      <c r="AQ92">
        <v>0</v>
      </c>
      <c r="AR92">
        <v>0.81091679999999999</v>
      </c>
      <c r="AS92">
        <v>1.1528958508028548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565.0047396531404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77.11962963140833</v>
      </c>
      <c r="L93">
        <v>32.530285908203119</v>
      </c>
      <c r="M93">
        <v>0</v>
      </c>
      <c r="N93">
        <v>14.460975345160726</v>
      </c>
      <c r="O93">
        <v>48.561491709755892</v>
      </c>
      <c r="P93">
        <v>59.998191129098863</v>
      </c>
      <c r="Q93">
        <v>1.4498406810442679</v>
      </c>
      <c r="R93">
        <v>4.8198991293842557</v>
      </c>
      <c r="S93">
        <v>2.8902003002232139</v>
      </c>
      <c r="T93">
        <v>0</v>
      </c>
      <c r="U93">
        <v>294.17565246170381</v>
      </c>
      <c r="V93">
        <v>0</v>
      </c>
      <c r="W93">
        <v>3.86114663890883</v>
      </c>
      <c r="X93">
        <v>17.639954931420888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0.56895280000000015</v>
      </c>
      <c r="AM93">
        <v>0</v>
      </c>
      <c r="AN93">
        <v>0</v>
      </c>
      <c r="AO93">
        <v>0</v>
      </c>
      <c r="AP93">
        <v>0.28224743944722458</v>
      </c>
      <c r="AQ93">
        <v>0</v>
      </c>
      <c r="AR93">
        <v>0.81091679999999999</v>
      </c>
      <c r="AS93">
        <v>1.1528958508028548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560.32228075656235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77.11962963140833</v>
      </c>
      <c r="L94">
        <v>32.530285908203119</v>
      </c>
      <c r="M94">
        <v>0</v>
      </c>
      <c r="N94">
        <v>14.460975345160726</v>
      </c>
      <c r="O94">
        <v>48.561491709755892</v>
      </c>
      <c r="P94">
        <v>59.998191129098863</v>
      </c>
      <c r="Q94">
        <v>1.4498406810442679</v>
      </c>
      <c r="R94">
        <v>4.8198991293842557</v>
      </c>
      <c r="S94">
        <v>2.8902003002232139</v>
      </c>
      <c r="T94">
        <v>0</v>
      </c>
      <c r="U94">
        <v>300.53831975165019</v>
      </c>
      <c r="V94">
        <v>0</v>
      </c>
      <c r="W94">
        <v>3.86114663890883</v>
      </c>
      <c r="X94">
        <v>15.419980497593206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0.56895280000000015</v>
      </c>
      <c r="AM94">
        <v>0</v>
      </c>
      <c r="AN94">
        <v>0</v>
      </c>
      <c r="AO94">
        <v>0</v>
      </c>
      <c r="AP94">
        <v>0.28224743944722458</v>
      </c>
      <c r="AQ94">
        <v>0</v>
      </c>
      <c r="AR94">
        <v>0.81091679999999999</v>
      </c>
      <c r="AS94">
        <v>1.1528958508028548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564.46497361268109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77.119581154107266</v>
      </c>
      <c r="L95">
        <v>32.530285908203119</v>
      </c>
      <c r="M95">
        <v>0</v>
      </c>
      <c r="N95">
        <v>14.460975345160726</v>
      </c>
      <c r="O95">
        <v>48.561491709755892</v>
      </c>
      <c r="P95">
        <v>59.998191129098863</v>
      </c>
      <c r="Q95">
        <v>1.4498406810442679</v>
      </c>
      <c r="R95">
        <v>4.8198991293842557</v>
      </c>
      <c r="S95">
        <v>2.8902003002232139</v>
      </c>
      <c r="T95">
        <v>0</v>
      </c>
      <c r="U95">
        <v>306.53740856573415</v>
      </c>
      <c r="V95">
        <v>0</v>
      </c>
      <c r="W95">
        <v>3.86114663890883</v>
      </c>
      <c r="X95">
        <v>15.419980497593206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0.56895280000000015</v>
      </c>
      <c r="AM95">
        <v>0</v>
      </c>
      <c r="AN95">
        <v>0</v>
      </c>
      <c r="AO95">
        <v>0</v>
      </c>
      <c r="AP95">
        <v>0.28224743944722458</v>
      </c>
      <c r="AQ95">
        <v>0</v>
      </c>
      <c r="AR95">
        <v>0.81091679999999999</v>
      </c>
      <c r="AS95">
        <v>1.1528958508028548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570.46401394946406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77.119545457224532</v>
      </c>
      <c r="L96">
        <v>32.529939119805832</v>
      </c>
      <c r="M96">
        <v>0</v>
      </c>
      <c r="N96">
        <v>14.460975345160726</v>
      </c>
      <c r="O96">
        <v>48.561491709755892</v>
      </c>
      <c r="P96">
        <v>59.998191129098863</v>
      </c>
      <c r="Q96">
        <v>1.4490749601275918</v>
      </c>
      <c r="R96">
        <v>4.8194118364856626</v>
      </c>
      <c r="S96">
        <v>2.8895004321521176</v>
      </c>
      <c r="T96">
        <v>0</v>
      </c>
      <c r="U96">
        <v>311.98051551032245</v>
      </c>
      <c r="V96">
        <v>0</v>
      </c>
      <c r="W96">
        <v>3.86114663890883</v>
      </c>
      <c r="X96">
        <v>15.419980497593206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0.56895280000000015</v>
      </c>
      <c r="AM96">
        <v>0</v>
      </c>
      <c r="AN96">
        <v>0</v>
      </c>
      <c r="AO96">
        <v>0</v>
      </c>
      <c r="AP96">
        <v>0.28224743944722458</v>
      </c>
      <c r="AQ96">
        <v>0</v>
      </c>
      <c r="AR96">
        <v>1.0812224000000001</v>
      </c>
      <c r="AS96">
        <v>1.1528958508028548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576.17509112688595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77.119545457224532</v>
      </c>
      <c r="L97">
        <v>32.529939119805832</v>
      </c>
      <c r="M97">
        <v>0</v>
      </c>
      <c r="N97">
        <v>14.460975345160726</v>
      </c>
      <c r="O97">
        <v>48.561491709755892</v>
      </c>
      <c r="P97">
        <v>59.998191129098863</v>
      </c>
      <c r="Q97">
        <v>1.4490749601275918</v>
      </c>
      <c r="R97">
        <v>4.8194118364856626</v>
      </c>
      <c r="S97">
        <v>2.8895004321521176</v>
      </c>
      <c r="T97">
        <v>0</v>
      </c>
      <c r="U97">
        <v>315.89881369552171</v>
      </c>
      <c r="V97">
        <v>0</v>
      </c>
      <c r="W97">
        <v>3.8570969953917049</v>
      </c>
      <c r="X97">
        <v>15.839575356409645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0.56895280000000015</v>
      </c>
      <c r="AM97">
        <v>0</v>
      </c>
      <c r="AN97">
        <v>0</v>
      </c>
      <c r="AO97">
        <v>0</v>
      </c>
      <c r="AP97">
        <v>0.28224743944722458</v>
      </c>
      <c r="AQ97">
        <v>0</v>
      </c>
      <c r="AR97">
        <v>8.9200848000000015</v>
      </c>
      <c r="AS97">
        <v>1.1528958508028548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588.34779692738459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77.119545457224532</v>
      </c>
      <c r="L98">
        <v>32.529939119805832</v>
      </c>
      <c r="M98">
        <v>0</v>
      </c>
      <c r="N98">
        <v>14.460975345160726</v>
      </c>
      <c r="O98">
        <v>48.561491709755892</v>
      </c>
      <c r="P98">
        <v>59.998191129098863</v>
      </c>
      <c r="Q98">
        <v>1.4490749601275918</v>
      </c>
      <c r="R98">
        <v>4.8194118364856626</v>
      </c>
      <c r="S98">
        <v>2.8895004321521176</v>
      </c>
      <c r="T98">
        <v>0</v>
      </c>
      <c r="U98">
        <v>316.27829856061169</v>
      </c>
      <c r="V98">
        <v>0</v>
      </c>
      <c r="W98">
        <v>3.8570969953917049</v>
      </c>
      <c r="X98">
        <v>15.420695667524825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0.56895280000000015</v>
      </c>
      <c r="AM98">
        <v>0</v>
      </c>
      <c r="AN98">
        <v>0</v>
      </c>
      <c r="AO98">
        <v>0</v>
      </c>
      <c r="AP98">
        <v>0.28224743944722458</v>
      </c>
      <c r="AQ98">
        <v>0</v>
      </c>
      <c r="AR98">
        <v>8.9200848000000015</v>
      </c>
      <c r="AS98">
        <v>1.1528958508028548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588.30840210358963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2.8927902263719361</v>
      </c>
      <c r="L99">
        <f t="shared" si="2"/>
        <v>1.2646090503371565</v>
      </c>
      <c r="M99">
        <f t="shared" si="2"/>
        <v>0</v>
      </c>
      <c r="N99">
        <f t="shared" si="2"/>
        <v>0.34706340828385701</v>
      </c>
      <c r="O99">
        <f t="shared" si="2"/>
        <v>1.1654758010341411</v>
      </c>
      <c r="P99">
        <f t="shared" si="2"/>
        <v>1.4399603597260571</v>
      </c>
      <c r="Q99">
        <f t="shared" si="2"/>
        <v>5.2347545945163186E-2</v>
      </c>
      <c r="R99">
        <f t="shared" si="2"/>
        <v>0.20630477908501973</v>
      </c>
      <c r="S99">
        <f t="shared" si="2"/>
        <v>0.12288352057144239</v>
      </c>
      <c r="T99">
        <f t="shared" si="2"/>
        <v>0</v>
      </c>
      <c r="U99">
        <f t="shared" si="2"/>
        <v>6.3910235541405838</v>
      </c>
      <c r="V99">
        <f t="shared" si="2"/>
        <v>8.8500170970637851E-2</v>
      </c>
      <c r="W99">
        <f t="shared" si="2"/>
        <v>0.19071960083734191</v>
      </c>
      <c r="X99">
        <f t="shared" si="2"/>
        <v>0.71638166852734075</v>
      </c>
      <c r="Y99">
        <f t="shared" si="2"/>
        <v>0</v>
      </c>
      <c r="Z99">
        <f t="shared" si="2"/>
        <v>1.1580611077999996E-2</v>
      </c>
      <c r="AA99">
        <f t="shared" si="2"/>
        <v>2.0654675415025789E-2</v>
      </c>
      <c r="AB99">
        <f t="shared" si="2"/>
        <v>2.8755124152438104E-2</v>
      </c>
      <c r="AC99">
        <f t="shared" si="2"/>
        <v>1.954953971419035E-2</v>
      </c>
      <c r="AD99">
        <f t="shared" si="2"/>
        <v>2.2925768294757759E-2</v>
      </c>
      <c r="AE99">
        <f t="shared" si="2"/>
        <v>7.4650620216134042E-2</v>
      </c>
      <c r="AF99">
        <f t="shared" si="2"/>
        <v>0</v>
      </c>
      <c r="AG99">
        <f t="shared" si="2"/>
        <v>0</v>
      </c>
      <c r="AH99">
        <f t="shared" si="2"/>
        <v>0.14374275922020066</v>
      </c>
      <c r="AI99">
        <f t="shared" si="2"/>
        <v>1.1943168727867243E-2</v>
      </c>
      <c r="AJ99">
        <f t="shared" si="2"/>
        <v>0</v>
      </c>
      <c r="AK99">
        <f t="shared" si="2"/>
        <v>2.6844237978408191E-2</v>
      </c>
      <c r="AL99">
        <f t="shared" si="2"/>
        <v>6.1802497900000086E-2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9.2043997022366354E-3</v>
      </c>
      <c r="AQ99">
        <f t="shared" si="2"/>
        <v>0</v>
      </c>
      <c r="AR99">
        <f t="shared" si="2"/>
        <v>3.8180666000000016E-2</v>
      </c>
      <c r="AS99">
        <f t="shared" si="2"/>
        <v>3.5566836616246607E-2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15.383460590846191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1.9299779994300368</v>
      </c>
      <c r="L3">
        <v>306.55177653501784</v>
      </c>
      <c r="M3">
        <v>27.209746951362906</v>
      </c>
      <c r="N3">
        <v>17.471178373441067</v>
      </c>
      <c r="O3">
        <v>0</v>
      </c>
      <c r="P3">
        <v>37.141215565449365</v>
      </c>
      <c r="Q3">
        <v>2.89</v>
      </c>
      <c r="R3">
        <v>3.8582211981566821</v>
      </c>
      <c r="S3">
        <v>3.8593327571305096</v>
      </c>
      <c r="T3">
        <v>0</v>
      </c>
      <c r="U3">
        <v>20.290766794654729</v>
      </c>
      <c r="V3">
        <v>1.9299726316758747</v>
      </c>
      <c r="W3">
        <v>1.9301051084801761</v>
      </c>
      <c r="X3">
        <v>12.690005778998124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2.6244900000000002</v>
      </c>
      <c r="AG3">
        <v>6.3173310720000009</v>
      </c>
      <c r="AH3">
        <v>0</v>
      </c>
      <c r="AI3">
        <v>0</v>
      </c>
      <c r="AJ3">
        <v>0</v>
      </c>
      <c r="AK3">
        <v>16.212320578644604</v>
      </c>
      <c r="AL3">
        <v>0</v>
      </c>
      <c r="AM3">
        <v>0</v>
      </c>
      <c r="AN3">
        <v>0.68232899999999996</v>
      </c>
      <c r="AO3">
        <v>0</v>
      </c>
      <c r="AP3">
        <v>0.22731265865782929</v>
      </c>
      <c r="AQ3">
        <v>0</v>
      </c>
      <c r="AR3">
        <v>0.65301359999999997</v>
      </c>
      <c r="AS3">
        <v>4.9332508059024684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469.40234740900212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1.9299779994300368</v>
      </c>
      <c r="L4">
        <v>306.55177653501784</v>
      </c>
      <c r="M4">
        <v>27.209746951362906</v>
      </c>
      <c r="N4">
        <v>17.471178373441067</v>
      </c>
      <c r="O4">
        <v>0</v>
      </c>
      <c r="P4">
        <v>37.141215565449365</v>
      </c>
      <c r="Q4">
        <v>2.89</v>
      </c>
      <c r="R4">
        <v>3.8582211981566821</v>
      </c>
      <c r="S4">
        <v>3.8593327571305096</v>
      </c>
      <c r="T4">
        <v>0</v>
      </c>
      <c r="U4">
        <v>20.290766794654729</v>
      </c>
      <c r="V4">
        <v>1.9299726316758747</v>
      </c>
      <c r="W4">
        <v>1.9301051084801761</v>
      </c>
      <c r="X4">
        <v>9.6403409708849814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2.6244900000000002</v>
      </c>
      <c r="AG4">
        <v>6.3173310720000009</v>
      </c>
      <c r="AH4">
        <v>0</v>
      </c>
      <c r="AI4">
        <v>0</v>
      </c>
      <c r="AJ4">
        <v>0</v>
      </c>
      <c r="AK4">
        <v>16.212320578644604</v>
      </c>
      <c r="AL4">
        <v>0</v>
      </c>
      <c r="AM4">
        <v>0</v>
      </c>
      <c r="AN4">
        <v>0.68232899999999996</v>
      </c>
      <c r="AO4">
        <v>0</v>
      </c>
      <c r="AP4">
        <v>0.22731265865782929</v>
      </c>
      <c r="AQ4">
        <v>0</v>
      </c>
      <c r="AR4">
        <v>0.65301359999999997</v>
      </c>
      <c r="AS4">
        <v>4.9332508059024684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466.35268260088901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1.9299779994300368</v>
      </c>
      <c r="L5">
        <v>306.55177653501784</v>
      </c>
      <c r="M5">
        <v>27.209746951362906</v>
      </c>
      <c r="N5">
        <v>17.471178373441067</v>
      </c>
      <c r="O5">
        <v>0</v>
      </c>
      <c r="P5">
        <v>37.141215565449365</v>
      </c>
      <c r="Q5">
        <v>2.89</v>
      </c>
      <c r="R5">
        <v>3.8582211981566821</v>
      </c>
      <c r="S5">
        <v>3.8593327571305096</v>
      </c>
      <c r="T5">
        <v>0</v>
      </c>
      <c r="U5">
        <v>20.290766794654729</v>
      </c>
      <c r="V5">
        <v>1.9299726316758747</v>
      </c>
      <c r="W5">
        <v>1.9301051084801761</v>
      </c>
      <c r="X5">
        <v>9.6403409708849814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2.6244900000000002</v>
      </c>
      <c r="AG5">
        <v>6.3173310720000009</v>
      </c>
      <c r="AH5">
        <v>0</v>
      </c>
      <c r="AI5">
        <v>0</v>
      </c>
      <c r="AJ5">
        <v>0</v>
      </c>
      <c r="AK5">
        <v>16.212320578644604</v>
      </c>
      <c r="AL5">
        <v>0</v>
      </c>
      <c r="AM5">
        <v>0</v>
      </c>
      <c r="AN5">
        <v>0.68232899999999996</v>
      </c>
      <c r="AO5">
        <v>0</v>
      </c>
      <c r="AP5">
        <v>2.2352424729080362</v>
      </c>
      <c r="AQ5">
        <v>0</v>
      </c>
      <c r="AR5">
        <v>0.65301359999999997</v>
      </c>
      <c r="AS5">
        <v>4.9332508059024684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468.36061241513926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1.9299779994300368</v>
      </c>
      <c r="L6">
        <v>306.55177653501784</v>
      </c>
      <c r="M6">
        <v>27.209746951362906</v>
      </c>
      <c r="N6">
        <v>17.471178373441067</v>
      </c>
      <c r="O6">
        <v>0</v>
      </c>
      <c r="P6">
        <v>37.141215565449365</v>
      </c>
      <c r="Q6">
        <v>2.89</v>
      </c>
      <c r="R6">
        <v>3.8582211981566821</v>
      </c>
      <c r="S6">
        <v>3.8593327571305096</v>
      </c>
      <c r="T6">
        <v>0</v>
      </c>
      <c r="U6">
        <v>20.290766794654729</v>
      </c>
      <c r="V6">
        <v>1.9313356401384081</v>
      </c>
      <c r="W6">
        <v>1.9301051084801761</v>
      </c>
      <c r="X6">
        <v>9.6403409708849814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2.6244900000000002</v>
      </c>
      <c r="AG6">
        <v>6.3173310720000009</v>
      </c>
      <c r="AH6">
        <v>0</v>
      </c>
      <c r="AI6">
        <v>0</v>
      </c>
      <c r="AJ6">
        <v>0</v>
      </c>
      <c r="AK6">
        <v>16.212320578644604</v>
      </c>
      <c r="AL6">
        <v>0</v>
      </c>
      <c r="AM6">
        <v>0</v>
      </c>
      <c r="AN6">
        <v>0.68232899999999996</v>
      </c>
      <c r="AO6">
        <v>0</v>
      </c>
      <c r="AP6">
        <v>2.2352424729080362</v>
      </c>
      <c r="AQ6">
        <v>0</v>
      </c>
      <c r="AR6">
        <v>0.65301359999999997</v>
      </c>
      <c r="AS6">
        <v>4.9332508059024684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468.36197542360179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1.9299779994300368</v>
      </c>
      <c r="L7">
        <v>306.55177653501784</v>
      </c>
      <c r="M7">
        <v>27.209386402074646</v>
      </c>
      <c r="N7">
        <v>17.471178373441067</v>
      </c>
      <c r="O7">
        <v>0</v>
      </c>
      <c r="P7">
        <v>37.138880308912199</v>
      </c>
      <c r="Q7">
        <v>2.89</v>
      </c>
      <c r="R7">
        <v>3.8582211981566821</v>
      </c>
      <c r="S7">
        <v>3.8593327571305096</v>
      </c>
      <c r="T7">
        <v>0</v>
      </c>
      <c r="U7">
        <v>20.290766794654729</v>
      </c>
      <c r="V7">
        <v>1.9313356401384081</v>
      </c>
      <c r="W7">
        <v>1.9301051084801761</v>
      </c>
      <c r="X7">
        <v>9.6403409708849814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2.6244900000000002</v>
      </c>
      <c r="AG7">
        <v>6.3173310720000009</v>
      </c>
      <c r="AH7">
        <v>0</v>
      </c>
      <c r="AI7">
        <v>0</v>
      </c>
      <c r="AJ7">
        <v>0</v>
      </c>
      <c r="AK7">
        <v>16.212320578644604</v>
      </c>
      <c r="AL7">
        <v>0</v>
      </c>
      <c r="AM7">
        <v>0</v>
      </c>
      <c r="AN7">
        <v>0.68232899999999996</v>
      </c>
      <c r="AO7">
        <v>0</v>
      </c>
      <c r="AP7">
        <v>2.2352424729080362</v>
      </c>
      <c r="AQ7">
        <v>0</v>
      </c>
      <c r="AR7">
        <v>0.65301359999999997</v>
      </c>
      <c r="AS7">
        <v>4.9332508059024684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468.35927961777639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1.9299779994300368</v>
      </c>
      <c r="L8">
        <v>306.55177653501784</v>
      </c>
      <c r="M8">
        <v>27.209386402074646</v>
      </c>
      <c r="N8">
        <v>17.471178373441067</v>
      </c>
      <c r="O8">
        <v>0</v>
      </c>
      <c r="P8">
        <v>37.138880308912199</v>
      </c>
      <c r="Q8">
        <v>2.89</v>
      </c>
      <c r="R8">
        <v>3.8582211981566821</v>
      </c>
      <c r="S8">
        <v>3.8593327571305096</v>
      </c>
      <c r="T8">
        <v>0</v>
      </c>
      <c r="U8">
        <v>20.290766794654729</v>
      </c>
      <c r="V8">
        <v>1.9313356401384081</v>
      </c>
      <c r="W8">
        <v>1.9301051084801761</v>
      </c>
      <c r="X8">
        <v>9.6403409708849814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2.6244900000000002</v>
      </c>
      <c r="AG8">
        <v>6.3173310720000009</v>
      </c>
      <c r="AH8">
        <v>0</v>
      </c>
      <c r="AI8">
        <v>0</v>
      </c>
      <c r="AJ8">
        <v>0</v>
      </c>
      <c r="AK8">
        <v>16.212320578644604</v>
      </c>
      <c r="AL8">
        <v>0</v>
      </c>
      <c r="AM8">
        <v>0</v>
      </c>
      <c r="AN8">
        <v>0.68232899999999996</v>
      </c>
      <c r="AO8">
        <v>0</v>
      </c>
      <c r="AP8">
        <v>2.2352424729080362</v>
      </c>
      <c r="AQ8">
        <v>0</v>
      </c>
      <c r="AR8">
        <v>0.65301359999999997</v>
      </c>
      <c r="AS8">
        <v>4.9332508059024684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468.35927961777639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1.9299779994300368</v>
      </c>
      <c r="L9">
        <v>306.55177653501784</v>
      </c>
      <c r="M9">
        <v>27.209386402074646</v>
      </c>
      <c r="N9">
        <v>17.471178373441067</v>
      </c>
      <c r="O9">
        <v>0</v>
      </c>
      <c r="P9">
        <v>37.138880308912199</v>
      </c>
      <c r="Q9">
        <v>2.89</v>
      </c>
      <c r="R9">
        <v>3.8582211981566821</v>
      </c>
      <c r="S9">
        <v>3.8593327571305096</v>
      </c>
      <c r="T9">
        <v>0</v>
      </c>
      <c r="U9">
        <v>20.290766794654729</v>
      </c>
      <c r="V9">
        <v>1.9313356401384081</v>
      </c>
      <c r="W9">
        <v>1.9301051084801761</v>
      </c>
      <c r="X9">
        <v>9.6403409708849814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2.6244900000000002</v>
      </c>
      <c r="AG9">
        <v>6.3173310720000009</v>
      </c>
      <c r="AH9">
        <v>0</v>
      </c>
      <c r="AI9">
        <v>0</v>
      </c>
      <c r="AJ9">
        <v>0</v>
      </c>
      <c r="AK9">
        <v>16.212320578644604</v>
      </c>
      <c r="AL9">
        <v>0</v>
      </c>
      <c r="AM9">
        <v>0</v>
      </c>
      <c r="AN9">
        <v>0.68232899999999996</v>
      </c>
      <c r="AO9">
        <v>0</v>
      </c>
      <c r="AP9">
        <v>2.2352424729080362</v>
      </c>
      <c r="AQ9">
        <v>0</v>
      </c>
      <c r="AR9">
        <v>0.65301359999999997</v>
      </c>
      <c r="AS9">
        <v>1.989214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465.41524281187395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1.9299779994300368</v>
      </c>
      <c r="L10">
        <v>306.55177653501784</v>
      </c>
      <c r="M10">
        <v>27.209386402074646</v>
      </c>
      <c r="N10">
        <v>17.471178373441067</v>
      </c>
      <c r="O10">
        <v>0</v>
      </c>
      <c r="P10">
        <v>37.138880308912199</v>
      </c>
      <c r="Q10">
        <v>2.89</v>
      </c>
      <c r="R10">
        <v>3.8582211981566821</v>
      </c>
      <c r="S10">
        <v>3.8593327571305096</v>
      </c>
      <c r="T10">
        <v>0</v>
      </c>
      <c r="U10">
        <v>20.290766794654729</v>
      </c>
      <c r="V10">
        <v>1.9313356401384081</v>
      </c>
      <c r="W10">
        <v>1.9301051084801761</v>
      </c>
      <c r="X10">
        <v>9.6403409708849814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2.6244900000000002</v>
      </c>
      <c r="AG10">
        <v>6.3173310720000009</v>
      </c>
      <c r="AH10">
        <v>0</v>
      </c>
      <c r="AI10">
        <v>0</v>
      </c>
      <c r="AJ10">
        <v>0</v>
      </c>
      <c r="AK10">
        <v>16.212320578644604</v>
      </c>
      <c r="AL10">
        <v>0</v>
      </c>
      <c r="AM10">
        <v>0</v>
      </c>
      <c r="AN10">
        <v>0.68232899999999996</v>
      </c>
      <c r="AO10">
        <v>0</v>
      </c>
      <c r="AP10">
        <v>2.2352424729080362</v>
      </c>
      <c r="AQ10">
        <v>0</v>
      </c>
      <c r="AR10">
        <v>0.65301359999999997</v>
      </c>
      <c r="AS10">
        <v>1.392449861358906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464.81847867323285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1.9299779994300368</v>
      </c>
      <c r="L11">
        <v>306.55177653501784</v>
      </c>
      <c r="M11">
        <v>27.209386402074646</v>
      </c>
      <c r="N11">
        <v>17.471178373441067</v>
      </c>
      <c r="O11">
        <v>0</v>
      </c>
      <c r="P11">
        <v>37.138880308912199</v>
      </c>
      <c r="Q11">
        <v>2.89</v>
      </c>
      <c r="R11">
        <v>3.8582211981566821</v>
      </c>
      <c r="S11">
        <v>3.8593327571305096</v>
      </c>
      <c r="T11">
        <v>0</v>
      </c>
      <c r="U11">
        <v>20.290766794654729</v>
      </c>
      <c r="V11">
        <v>1.9313356401384081</v>
      </c>
      <c r="W11">
        <v>1.9301051084801761</v>
      </c>
      <c r="X11">
        <v>9.6403409708849814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2.6244900000000002</v>
      </c>
      <c r="AG11">
        <v>6.3173310720000009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0.68232899999999996</v>
      </c>
      <c r="AO11">
        <v>0</v>
      </c>
      <c r="AP11">
        <v>0.22731265865782929</v>
      </c>
      <c r="AQ11">
        <v>0</v>
      </c>
      <c r="AR11">
        <v>0.65301359999999997</v>
      </c>
      <c r="AS11">
        <v>1.392449861358906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446.59822828033799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1.9299779994300368</v>
      </c>
      <c r="L12">
        <v>306.55177653501784</v>
      </c>
      <c r="M12">
        <v>27.209386402074646</v>
      </c>
      <c r="N12">
        <v>17.471178373441067</v>
      </c>
      <c r="O12">
        <v>0</v>
      </c>
      <c r="P12">
        <v>37.138880308912199</v>
      </c>
      <c r="Q12">
        <v>2.89</v>
      </c>
      <c r="R12">
        <v>3.8582211981566821</v>
      </c>
      <c r="S12">
        <v>3.8593327571305096</v>
      </c>
      <c r="T12">
        <v>0</v>
      </c>
      <c r="U12">
        <v>20.290766794654729</v>
      </c>
      <c r="V12">
        <v>1.9313356401384081</v>
      </c>
      <c r="W12">
        <v>1.9301051084801761</v>
      </c>
      <c r="X12">
        <v>9.6403409708849814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2.6244900000000002</v>
      </c>
      <c r="AG12">
        <v>6.3173310720000009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0.68232899999999996</v>
      </c>
      <c r="AO12">
        <v>0</v>
      </c>
      <c r="AP12">
        <v>0.22731265865782929</v>
      </c>
      <c r="AQ12">
        <v>0</v>
      </c>
      <c r="AR12">
        <v>0.65301359999999997</v>
      </c>
      <c r="AS12">
        <v>1.392449861358906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446.59822828033799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1.9299779994300368</v>
      </c>
      <c r="L13">
        <v>306.55177653501784</v>
      </c>
      <c r="M13">
        <v>27.209386402074646</v>
      </c>
      <c r="N13">
        <v>17.471178373441067</v>
      </c>
      <c r="O13">
        <v>0</v>
      </c>
      <c r="P13">
        <v>37.138880308912199</v>
      </c>
      <c r="Q13">
        <v>2.89</v>
      </c>
      <c r="R13">
        <v>3.8582211981566821</v>
      </c>
      <c r="S13">
        <v>3.8593327571305096</v>
      </c>
      <c r="T13">
        <v>0</v>
      </c>
      <c r="U13">
        <v>20.290766794654729</v>
      </c>
      <c r="V13">
        <v>1.9313356401384081</v>
      </c>
      <c r="W13">
        <v>1.9301051084801761</v>
      </c>
      <c r="X13">
        <v>9.6403409708849814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2.6244900000000002</v>
      </c>
      <c r="AG13">
        <v>6.3173310720000009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0.68232899999999996</v>
      </c>
      <c r="AO13">
        <v>0</v>
      </c>
      <c r="AP13">
        <v>0.22731265865782929</v>
      </c>
      <c r="AQ13">
        <v>0</v>
      </c>
      <c r="AR13">
        <v>0.65301359999999997</v>
      </c>
      <c r="AS13">
        <v>1.392449861358906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446.59822828033799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1.9299779994300368</v>
      </c>
      <c r="L14">
        <v>306.55177653501784</v>
      </c>
      <c r="M14">
        <v>27.209386402074646</v>
      </c>
      <c r="N14">
        <v>17.471178373441067</v>
      </c>
      <c r="O14">
        <v>0</v>
      </c>
      <c r="P14">
        <v>37.138880308912199</v>
      </c>
      <c r="Q14">
        <v>2.89</v>
      </c>
      <c r="R14">
        <v>3.8582211981566821</v>
      </c>
      <c r="S14">
        <v>3.8593327571305096</v>
      </c>
      <c r="T14">
        <v>0</v>
      </c>
      <c r="U14">
        <v>20.290766794654729</v>
      </c>
      <c r="V14">
        <v>1.9313356401384081</v>
      </c>
      <c r="W14">
        <v>1.9301051084801761</v>
      </c>
      <c r="X14">
        <v>9.6403409708849814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2.6244900000000002</v>
      </c>
      <c r="AG14">
        <v>6.3173310720000009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0.68232899999999996</v>
      </c>
      <c r="AO14">
        <v>0</v>
      </c>
      <c r="AP14">
        <v>0.22731265865782929</v>
      </c>
      <c r="AQ14">
        <v>0</v>
      </c>
      <c r="AR14">
        <v>0.65301359999999997</v>
      </c>
      <c r="AS14">
        <v>1.392449861358906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446.59822828033799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1.9299779994300368</v>
      </c>
      <c r="L15">
        <v>306.55177653501784</v>
      </c>
      <c r="M15">
        <v>27.209386402074646</v>
      </c>
      <c r="N15">
        <v>17.471178373441067</v>
      </c>
      <c r="O15">
        <v>0</v>
      </c>
      <c r="P15">
        <v>37.138880308912199</v>
      </c>
      <c r="Q15">
        <v>2.89</v>
      </c>
      <c r="R15">
        <v>3.8582211981566821</v>
      </c>
      <c r="S15">
        <v>3.8593327571305096</v>
      </c>
      <c r="T15">
        <v>0</v>
      </c>
      <c r="U15">
        <v>20.290766794654729</v>
      </c>
      <c r="V15">
        <v>1.9313356401384081</v>
      </c>
      <c r="W15">
        <v>1.9301051084801761</v>
      </c>
      <c r="X15">
        <v>9.6403409708849814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2.6244900000000002</v>
      </c>
      <c r="AG15">
        <v>6.3173310720000009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0.68232899999999996</v>
      </c>
      <c r="AO15">
        <v>0</v>
      </c>
      <c r="AP15">
        <v>0.22731265865782929</v>
      </c>
      <c r="AQ15">
        <v>0</v>
      </c>
      <c r="AR15">
        <v>7.8361631999999997</v>
      </c>
      <c r="AS15">
        <v>1.392449861358906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453.78137788033797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1.9299779994300368</v>
      </c>
      <c r="L16">
        <v>306.55177653501784</v>
      </c>
      <c r="M16">
        <v>27.209386402074646</v>
      </c>
      <c r="N16">
        <v>17.471178373441067</v>
      </c>
      <c r="O16">
        <v>0</v>
      </c>
      <c r="P16">
        <v>37.138880308912199</v>
      </c>
      <c r="Q16">
        <v>2.89</v>
      </c>
      <c r="R16">
        <v>3.8582211981566821</v>
      </c>
      <c r="S16">
        <v>3.8593327571305096</v>
      </c>
      <c r="T16">
        <v>0</v>
      </c>
      <c r="U16">
        <v>20.290766794654729</v>
      </c>
      <c r="V16">
        <v>1.9313356401384081</v>
      </c>
      <c r="W16">
        <v>1.9301051084801761</v>
      </c>
      <c r="X16">
        <v>9.6403409708849814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2.6244900000000002</v>
      </c>
      <c r="AG16">
        <v>6.3173310720000009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0.68232899999999996</v>
      </c>
      <c r="AO16">
        <v>0</v>
      </c>
      <c r="AP16">
        <v>0.22731265865782929</v>
      </c>
      <c r="AQ16">
        <v>0</v>
      </c>
      <c r="AR16">
        <v>7.8361631999999997</v>
      </c>
      <c r="AS16">
        <v>1.392449861358906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453.78137788033797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1.9299779994300368</v>
      </c>
      <c r="L17">
        <v>306.55177653501784</v>
      </c>
      <c r="M17">
        <v>27.209386402074646</v>
      </c>
      <c r="N17">
        <v>17.471178373441067</v>
      </c>
      <c r="O17">
        <v>0</v>
      </c>
      <c r="P17">
        <v>37.138880308912199</v>
      </c>
      <c r="Q17">
        <v>2.89</v>
      </c>
      <c r="R17">
        <v>3.8582211981566821</v>
      </c>
      <c r="S17">
        <v>3.8593327571305096</v>
      </c>
      <c r="T17">
        <v>0</v>
      </c>
      <c r="U17">
        <v>20.290766794654729</v>
      </c>
      <c r="V17">
        <v>1.9313356401384081</v>
      </c>
      <c r="W17">
        <v>1.9301051084801761</v>
      </c>
      <c r="X17">
        <v>9.6403409708849814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2.6244900000000002</v>
      </c>
      <c r="AG17">
        <v>6.3173310720000009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0.68232899999999996</v>
      </c>
      <c r="AO17">
        <v>0</v>
      </c>
      <c r="AP17">
        <v>0.22731265865782929</v>
      </c>
      <c r="AQ17">
        <v>0</v>
      </c>
      <c r="AR17">
        <v>0.81626699999999996</v>
      </c>
      <c r="AS17">
        <v>1.392449861358906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446.76148168033797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1.9299779994300368</v>
      </c>
      <c r="L18">
        <v>306.55177653501784</v>
      </c>
      <c r="M18">
        <v>27.209386402074646</v>
      </c>
      <c r="N18">
        <v>17.471178373441067</v>
      </c>
      <c r="O18">
        <v>0</v>
      </c>
      <c r="P18">
        <v>37.138880308912199</v>
      </c>
      <c r="Q18">
        <v>2.89</v>
      </c>
      <c r="R18">
        <v>3.8582211981566821</v>
      </c>
      <c r="S18">
        <v>3.8593327571305096</v>
      </c>
      <c r="T18">
        <v>0</v>
      </c>
      <c r="U18">
        <v>20.290766794654729</v>
      </c>
      <c r="V18">
        <v>1.9313356401384081</v>
      </c>
      <c r="W18">
        <v>1.9301051084801761</v>
      </c>
      <c r="X18">
        <v>9.6403409708849814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2.6244900000000002</v>
      </c>
      <c r="AG18">
        <v>6.3173310720000009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0.68232899999999996</v>
      </c>
      <c r="AO18">
        <v>0</v>
      </c>
      <c r="AP18">
        <v>0.22731265865782929</v>
      </c>
      <c r="AQ18">
        <v>0</v>
      </c>
      <c r="AR18">
        <v>0.65301359999999997</v>
      </c>
      <c r="AS18">
        <v>1.392449861358906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446.59822828033799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1.9299779994300368</v>
      </c>
      <c r="L19">
        <v>306.55177653501784</v>
      </c>
      <c r="M19">
        <v>27.209386402074646</v>
      </c>
      <c r="N19">
        <v>17.471178373441067</v>
      </c>
      <c r="O19">
        <v>0</v>
      </c>
      <c r="P19">
        <v>37.138880308912199</v>
      </c>
      <c r="Q19">
        <v>2.89</v>
      </c>
      <c r="R19">
        <v>3.8582211981566821</v>
      </c>
      <c r="S19">
        <v>3.8593327571305096</v>
      </c>
      <c r="T19">
        <v>0</v>
      </c>
      <c r="U19">
        <v>20.290766794654729</v>
      </c>
      <c r="V19">
        <v>1.9313356401384081</v>
      </c>
      <c r="W19">
        <v>1.9301051084801761</v>
      </c>
      <c r="X19">
        <v>9.6403409708849814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2.6244900000000002</v>
      </c>
      <c r="AG19">
        <v>6.3173310720000009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0.68232899999999996</v>
      </c>
      <c r="AO19">
        <v>0</v>
      </c>
      <c r="AP19">
        <v>0.22731265865782929</v>
      </c>
      <c r="AQ19">
        <v>0</v>
      </c>
      <c r="AR19">
        <v>0.65301359999999997</v>
      </c>
      <c r="AS19">
        <v>1.392449861358906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446.59822828033799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1.9299779994300368</v>
      </c>
      <c r="L20">
        <v>306.55177653501784</v>
      </c>
      <c r="M20">
        <v>27.209386402074646</v>
      </c>
      <c r="N20">
        <v>17.471178373441067</v>
      </c>
      <c r="O20">
        <v>0</v>
      </c>
      <c r="P20">
        <v>37.138880308912199</v>
      </c>
      <c r="Q20">
        <v>2.89</v>
      </c>
      <c r="R20">
        <v>3.8582211981566821</v>
      </c>
      <c r="S20">
        <v>3.8593327571305096</v>
      </c>
      <c r="T20">
        <v>0</v>
      </c>
      <c r="U20">
        <v>20.290766794654729</v>
      </c>
      <c r="V20">
        <v>1.9313356401384081</v>
      </c>
      <c r="W20">
        <v>1.9301051084801761</v>
      </c>
      <c r="X20">
        <v>9.6403409708849814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2.6244900000000002</v>
      </c>
      <c r="AG20">
        <v>6.3173310720000009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0.68232899999999996</v>
      </c>
      <c r="AO20">
        <v>0</v>
      </c>
      <c r="AP20">
        <v>0.22731265865782929</v>
      </c>
      <c r="AQ20">
        <v>0</v>
      </c>
      <c r="AR20">
        <v>0.65301359999999997</v>
      </c>
      <c r="AS20">
        <v>1.392449861358906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446.59822828033799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1.9299779994300368</v>
      </c>
      <c r="L21">
        <v>306.55177653501784</v>
      </c>
      <c r="M21">
        <v>27.209386402074646</v>
      </c>
      <c r="N21">
        <v>17.471178373441067</v>
      </c>
      <c r="O21">
        <v>0</v>
      </c>
      <c r="P21">
        <v>37.138880308912199</v>
      </c>
      <c r="Q21">
        <v>2.89</v>
      </c>
      <c r="R21">
        <v>3.8582211981566821</v>
      </c>
      <c r="S21">
        <v>3.8593327571305096</v>
      </c>
      <c r="T21">
        <v>0</v>
      </c>
      <c r="U21">
        <v>20.290766794654729</v>
      </c>
      <c r="V21">
        <v>1.9313356401384081</v>
      </c>
      <c r="W21">
        <v>1.9301051084801761</v>
      </c>
      <c r="X21">
        <v>9.6403409708849814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2.6244900000000002</v>
      </c>
      <c r="AG21">
        <v>6.3173310720000009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0.68232899999999996</v>
      </c>
      <c r="AO21">
        <v>0</v>
      </c>
      <c r="AP21">
        <v>7.577098848384424E-2</v>
      </c>
      <c r="AQ21">
        <v>4.6026276399999997</v>
      </c>
      <c r="AR21">
        <v>0.65301359999999997</v>
      </c>
      <c r="AS21">
        <v>1.392449861358906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451.049314250164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1.9299779994300368</v>
      </c>
      <c r="L22">
        <v>306.55177653501784</v>
      </c>
      <c r="M22">
        <v>27.209386402074646</v>
      </c>
      <c r="N22">
        <v>17.471178373441067</v>
      </c>
      <c r="O22">
        <v>0</v>
      </c>
      <c r="P22">
        <v>37.138880308912199</v>
      </c>
      <c r="Q22">
        <v>2.89</v>
      </c>
      <c r="R22">
        <v>3.8582211981566821</v>
      </c>
      <c r="S22">
        <v>3.8593327571305096</v>
      </c>
      <c r="T22">
        <v>0</v>
      </c>
      <c r="U22">
        <v>20.290766794654729</v>
      </c>
      <c r="V22">
        <v>1.9313356401384081</v>
      </c>
      <c r="W22">
        <v>1.9301051084801761</v>
      </c>
      <c r="X22">
        <v>9.6403409708849814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2.6244900000000002</v>
      </c>
      <c r="AG22">
        <v>6.3173310720000009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0.68232899999999996</v>
      </c>
      <c r="AO22">
        <v>0</v>
      </c>
      <c r="AP22">
        <v>7.577098848384424E-2</v>
      </c>
      <c r="AQ22">
        <v>7.1555020799999989</v>
      </c>
      <c r="AR22">
        <v>0.65301359999999997</v>
      </c>
      <c r="AS22">
        <v>1.392449861358906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453.60218869016404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1.9299779994300368</v>
      </c>
      <c r="L23">
        <v>306.55177653501784</v>
      </c>
      <c r="M23">
        <v>27.209386402074646</v>
      </c>
      <c r="N23">
        <v>17.471178373441067</v>
      </c>
      <c r="O23">
        <v>0</v>
      </c>
      <c r="P23">
        <v>37.138880308912199</v>
      </c>
      <c r="Q23">
        <v>2.89</v>
      </c>
      <c r="R23">
        <v>3.8394498368376788</v>
      </c>
      <c r="S23">
        <v>3.8593327571305096</v>
      </c>
      <c r="T23">
        <v>0</v>
      </c>
      <c r="U23">
        <v>20.290766794654729</v>
      </c>
      <c r="V23">
        <v>1.9313356401384081</v>
      </c>
      <c r="W23">
        <v>1.9301051084801761</v>
      </c>
      <c r="X23">
        <v>9.6403409708849814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2.6244900000000002</v>
      </c>
      <c r="AG23">
        <v>6.3173310720000009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0.68232899999999996</v>
      </c>
      <c r="AO23">
        <v>0</v>
      </c>
      <c r="AP23">
        <v>7.577098848384424E-2</v>
      </c>
      <c r="AQ23">
        <v>9.2052552799999994</v>
      </c>
      <c r="AR23">
        <v>0.65301359999999997</v>
      </c>
      <c r="AS23">
        <v>1.392449861358906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455.63317052884497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1.9299779994300368</v>
      </c>
      <c r="L24">
        <v>306.55177653501784</v>
      </c>
      <c r="M24">
        <v>27.209386402074646</v>
      </c>
      <c r="N24">
        <v>17.471178373441067</v>
      </c>
      <c r="O24">
        <v>0</v>
      </c>
      <c r="P24">
        <v>37.138880308912199</v>
      </c>
      <c r="Q24">
        <v>2.89</v>
      </c>
      <c r="R24">
        <v>3.8592700268006697</v>
      </c>
      <c r="S24">
        <v>3.8593327571305096</v>
      </c>
      <c r="T24">
        <v>0</v>
      </c>
      <c r="U24">
        <v>20.290766794654729</v>
      </c>
      <c r="V24">
        <v>1.9313356401384081</v>
      </c>
      <c r="W24">
        <v>1.9301051084801761</v>
      </c>
      <c r="X24">
        <v>9.6403409708849814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4.8734039569758378</v>
      </c>
      <c r="AF24">
        <v>2.6244900000000002</v>
      </c>
      <c r="AG24">
        <v>6.3173310720000009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0.68232899999999996</v>
      </c>
      <c r="AO24">
        <v>0</v>
      </c>
      <c r="AP24">
        <v>7.577098848384424E-2</v>
      </c>
      <c r="AQ24">
        <v>9.2052552799999994</v>
      </c>
      <c r="AR24">
        <v>0.65301359999999997</v>
      </c>
      <c r="AS24">
        <v>1.392449861358906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460.52639467578388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1.9299779994300368</v>
      </c>
      <c r="L25">
        <v>306.55338299398551</v>
      </c>
      <c r="M25">
        <v>27.209386402074646</v>
      </c>
      <c r="N25">
        <v>17.471178373441067</v>
      </c>
      <c r="O25">
        <v>0</v>
      </c>
      <c r="P25">
        <v>37.138880308912199</v>
      </c>
      <c r="Q25">
        <v>2.89</v>
      </c>
      <c r="R25">
        <v>3.8592700268006697</v>
      </c>
      <c r="S25">
        <v>3.8593327571305096</v>
      </c>
      <c r="T25">
        <v>0</v>
      </c>
      <c r="U25">
        <v>20.290766794654729</v>
      </c>
      <c r="V25">
        <v>1.4503396380368097</v>
      </c>
      <c r="W25">
        <v>1.9301051084801761</v>
      </c>
      <c r="X25">
        <v>9.6403409708849814</v>
      </c>
      <c r="Y25">
        <v>0</v>
      </c>
      <c r="Z25">
        <v>0.32535000000000003</v>
      </c>
      <c r="AA25">
        <v>0</v>
      </c>
      <c r="AB25">
        <v>0</v>
      </c>
      <c r="AC25">
        <v>0</v>
      </c>
      <c r="AD25">
        <v>0</v>
      </c>
      <c r="AE25">
        <v>9.7468082207326585</v>
      </c>
      <c r="AF25">
        <v>2.6244900000000002</v>
      </c>
      <c r="AG25">
        <v>6.3173310720000009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0.68232899999999996</v>
      </c>
      <c r="AO25">
        <v>0</v>
      </c>
      <c r="AP25">
        <v>7.577098848384424E-2</v>
      </c>
      <c r="AQ25">
        <v>13.807882919999997</v>
      </c>
      <c r="AR25">
        <v>0.65301359999999997</v>
      </c>
      <c r="AS25">
        <v>1.392449861358906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469.84838703640679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1.9299779994300368</v>
      </c>
      <c r="L26">
        <v>375.96</v>
      </c>
      <c r="M26">
        <v>27.209386402074646</v>
      </c>
      <c r="N26">
        <v>17.471178373441067</v>
      </c>
      <c r="O26">
        <v>0</v>
      </c>
      <c r="P26">
        <v>37.138880308912199</v>
      </c>
      <c r="Q26">
        <v>2.89</v>
      </c>
      <c r="R26">
        <v>3.8592700268006697</v>
      </c>
      <c r="S26">
        <v>3.8593327571305096</v>
      </c>
      <c r="T26">
        <v>0</v>
      </c>
      <c r="U26">
        <v>20.290766794654729</v>
      </c>
      <c r="V26">
        <v>1.9299726316758747</v>
      </c>
      <c r="W26">
        <v>1.9301051084801761</v>
      </c>
      <c r="X26">
        <v>9.6403409708849814</v>
      </c>
      <c r="Y26">
        <v>0</v>
      </c>
      <c r="Z26">
        <v>0.32535000000000003</v>
      </c>
      <c r="AA26">
        <v>0</v>
      </c>
      <c r="AB26">
        <v>0</v>
      </c>
      <c r="AC26">
        <v>0</v>
      </c>
      <c r="AD26">
        <v>2.7021449180166544</v>
      </c>
      <c r="AE26">
        <v>9.7468082207326585</v>
      </c>
      <c r="AF26">
        <v>2.6244900000000002</v>
      </c>
      <c r="AG26">
        <v>6.3173310720000009</v>
      </c>
      <c r="AH26">
        <v>5.0414500800000006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0.68232899999999996</v>
      </c>
      <c r="AO26">
        <v>0</v>
      </c>
      <c r="AP26">
        <v>7.577098848384424E-2</v>
      </c>
      <c r="AQ26">
        <v>13.807882919999997</v>
      </c>
      <c r="AR26">
        <v>0.65301359999999997</v>
      </c>
      <c r="AS26">
        <v>1.392449861358906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547.47823203407711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1.8899990536578319</v>
      </c>
      <c r="L27">
        <v>453.07654414400679</v>
      </c>
      <c r="M27">
        <v>27.209386402074646</v>
      </c>
      <c r="N27">
        <v>17.471178373441067</v>
      </c>
      <c r="O27">
        <v>0</v>
      </c>
      <c r="P27">
        <v>37.138880308912199</v>
      </c>
      <c r="Q27">
        <v>2.8911023378076059</v>
      </c>
      <c r="R27">
        <v>12.538176223146561</v>
      </c>
      <c r="S27">
        <v>3.8602675290178565</v>
      </c>
      <c r="T27">
        <v>0</v>
      </c>
      <c r="U27">
        <v>20.290766794654729</v>
      </c>
      <c r="V27">
        <v>5.4809573124300117</v>
      </c>
      <c r="W27">
        <v>8.9390010401647793</v>
      </c>
      <c r="X27">
        <v>31.688977821103585</v>
      </c>
      <c r="Y27">
        <v>0</v>
      </c>
      <c r="Z27">
        <v>0.32535000000000003</v>
      </c>
      <c r="AA27">
        <v>2.4528979999999998</v>
      </c>
      <c r="AB27">
        <v>0.98568999999999984</v>
      </c>
      <c r="AC27">
        <v>0</v>
      </c>
      <c r="AD27">
        <v>5.4042895292202875</v>
      </c>
      <c r="AE27">
        <v>9.7468082207326585</v>
      </c>
      <c r="AF27">
        <v>2.6244900000000002</v>
      </c>
      <c r="AG27">
        <v>6.3173310720000009</v>
      </c>
      <c r="AH27">
        <v>11.203222400000001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0.68232899999999996</v>
      </c>
      <c r="AO27">
        <v>0</v>
      </c>
      <c r="AP27">
        <v>7.577098848384424E-2</v>
      </c>
      <c r="AQ27">
        <v>13.807882919999997</v>
      </c>
      <c r="AR27">
        <v>0.65301359999999997</v>
      </c>
      <c r="AS27">
        <v>1.392449861358906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678.14676293221339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8.8998639210186461</v>
      </c>
      <c r="L28">
        <v>530.19647438241839</v>
      </c>
      <c r="M28">
        <v>27.209386402074646</v>
      </c>
      <c r="N28">
        <v>17.471178373441067</v>
      </c>
      <c r="O28">
        <v>0</v>
      </c>
      <c r="P28">
        <v>37.138880308912199</v>
      </c>
      <c r="Q28">
        <v>3.2291525855513306</v>
      </c>
      <c r="R28">
        <v>12.538176223146561</v>
      </c>
      <c r="S28">
        <v>7.6913163560878246</v>
      </c>
      <c r="T28">
        <v>0</v>
      </c>
      <c r="U28">
        <v>20.290766794654729</v>
      </c>
      <c r="V28">
        <v>6.1311413213213219</v>
      </c>
      <c r="W28">
        <v>10.288985116910229</v>
      </c>
      <c r="X28">
        <v>37.229484578491963</v>
      </c>
      <c r="Y28">
        <v>0</v>
      </c>
      <c r="Z28">
        <v>0.32535000000000003</v>
      </c>
      <c r="AA28">
        <v>4.1545083717299578</v>
      </c>
      <c r="AB28">
        <v>3.8954470150037501</v>
      </c>
      <c r="AC28">
        <v>0</v>
      </c>
      <c r="AD28">
        <v>5.4042895292202875</v>
      </c>
      <c r="AE28">
        <v>9.7468082207326585</v>
      </c>
      <c r="AF28">
        <v>2.6244900000000002</v>
      </c>
      <c r="AG28">
        <v>6.3173310720000009</v>
      </c>
      <c r="AH28">
        <v>16.804833599999998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0.68232899999999996</v>
      </c>
      <c r="AO28">
        <v>0</v>
      </c>
      <c r="AP28">
        <v>7.577098848384424E-2</v>
      </c>
      <c r="AQ28">
        <v>13.807882919999997</v>
      </c>
      <c r="AR28">
        <v>0.65301359999999997</v>
      </c>
      <c r="AS28">
        <v>1.392449861358906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784.19931054255846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9.0199761240310075</v>
      </c>
      <c r="L29">
        <v>557.66572666666661</v>
      </c>
      <c r="M29">
        <v>27.209386402074646</v>
      </c>
      <c r="N29">
        <v>17.471178373441067</v>
      </c>
      <c r="O29">
        <v>0</v>
      </c>
      <c r="P29">
        <v>37.138880308912199</v>
      </c>
      <c r="Q29">
        <v>3.2291525855513306</v>
      </c>
      <c r="R29">
        <v>12.538176223146561</v>
      </c>
      <c r="S29">
        <v>7.8100171918238992</v>
      </c>
      <c r="T29">
        <v>0</v>
      </c>
      <c r="U29">
        <v>20.290766794654729</v>
      </c>
      <c r="V29">
        <v>6.1311413213213219</v>
      </c>
      <c r="W29">
        <v>10.298936229508199</v>
      </c>
      <c r="X29">
        <v>37.229484578491963</v>
      </c>
      <c r="Y29">
        <v>0</v>
      </c>
      <c r="Z29">
        <v>0.32535000000000003</v>
      </c>
      <c r="AA29">
        <v>8.1763266666666663</v>
      </c>
      <c r="AB29">
        <v>3.8954470150037501</v>
      </c>
      <c r="AC29">
        <v>0.3766349227265588</v>
      </c>
      <c r="AD29">
        <v>5.4042895292202875</v>
      </c>
      <c r="AE29">
        <v>9.7468082207326585</v>
      </c>
      <c r="AF29">
        <v>5.2489800000000004</v>
      </c>
      <c r="AG29">
        <v>6.3173310720000009</v>
      </c>
      <c r="AH29">
        <v>23.806847600000001</v>
      </c>
      <c r="AI29">
        <v>1.1296151999999999</v>
      </c>
      <c r="AJ29">
        <v>0</v>
      </c>
      <c r="AK29">
        <v>0</v>
      </c>
      <c r="AL29">
        <v>0</v>
      </c>
      <c r="AM29">
        <v>0</v>
      </c>
      <c r="AN29">
        <v>0.70077</v>
      </c>
      <c r="AO29">
        <v>0</v>
      </c>
      <c r="AP29">
        <v>7.577098848384424E-2</v>
      </c>
      <c r="AQ29">
        <v>13.807882919999997</v>
      </c>
      <c r="AR29">
        <v>0.65301359999999997</v>
      </c>
      <c r="AS29">
        <v>1.392449861358906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827.09034039581616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9.019977950761124</v>
      </c>
      <c r="L30">
        <v>557.66572666666661</v>
      </c>
      <c r="M30">
        <v>27.209386402074646</v>
      </c>
      <c r="N30">
        <v>17.471178373441067</v>
      </c>
      <c r="O30">
        <v>0</v>
      </c>
      <c r="P30">
        <v>37.138880308912199</v>
      </c>
      <c r="Q30">
        <v>3.2291525855513306</v>
      </c>
      <c r="R30">
        <v>12.538176223146561</v>
      </c>
      <c r="S30">
        <v>7.8100171918238992</v>
      </c>
      <c r="T30">
        <v>0</v>
      </c>
      <c r="U30">
        <v>20.290766794654729</v>
      </c>
      <c r="V30">
        <v>6.1311413213213219</v>
      </c>
      <c r="W30">
        <v>10.298936229508199</v>
      </c>
      <c r="X30">
        <v>37.229484578491963</v>
      </c>
      <c r="Y30">
        <v>0</v>
      </c>
      <c r="Z30">
        <v>3.8573494772727268</v>
      </c>
      <c r="AA30">
        <v>8.1763266666666663</v>
      </c>
      <c r="AB30">
        <v>7.9249475386346582</v>
      </c>
      <c r="AC30">
        <v>8.5959360082456424</v>
      </c>
      <c r="AD30">
        <v>8.1064344472369427</v>
      </c>
      <c r="AE30">
        <v>9.7468082207326585</v>
      </c>
      <c r="AF30">
        <v>7.8734700000000002</v>
      </c>
      <c r="AG30">
        <v>6.3173310720000009</v>
      </c>
      <c r="AH30">
        <v>32.209264400000002</v>
      </c>
      <c r="AI30">
        <v>4.8362591580518464</v>
      </c>
      <c r="AJ30">
        <v>0</v>
      </c>
      <c r="AK30">
        <v>0</v>
      </c>
      <c r="AL30">
        <v>0</v>
      </c>
      <c r="AM30">
        <v>0</v>
      </c>
      <c r="AN30">
        <v>0.70077</v>
      </c>
      <c r="AO30">
        <v>0</v>
      </c>
      <c r="AP30">
        <v>7.577098848384424E-2</v>
      </c>
      <c r="AQ30">
        <v>13.807882919999997</v>
      </c>
      <c r="AR30">
        <v>0.97952039999999996</v>
      </c>
      <c r="AS30">
        <v>1.392449861358906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860.63334578503759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9.0198147924379324</v>
      </c>
      <c r="L31">
        <v>557.66572666666661</v>
      </c>
      <c r="M31">
        <v>27.209386402074646</v>
      </c>
      <c r="N31">
        <v>17.471178373441067</v>
      </c>
      <c r="O31">
        <v>0</v>
      </c>
      <c r="P31">
        <v>37.138880308912199</v>
      </c>
      <c r="Q31">
        <v>3.2291525855513306</v>
      </c>
      <c r="R31">
        <v>12.538176223146561</v>
      </c>
      <c r="S31">
        <v>7.8100171918238992</v>
      </c>
      <c r="T31">
        <v>0</v>
      </c>
      <c r="U31">
        <v>20.290766794654729</v>
      </c>
      <c r="V31">
        <v>6.1311413213213219</v>
      </c>
      <c r="W31">
        <v>10.298936229508199</v>
      </c>
      <c r="X31">
        <v>37.229484578491963</v>
      </c>
      <c r="Y31">
        <v>0</v>
      </c>
      <c r="Z31">
        <v>3.8573494772727268</v>
      </c>
      <c r="AA31">
        <v>8.1763266666666663</v>
      </c>
      <c r="AB31">
        <v>7.9249475386346582</v>
      </c>
      <c r="AC31">
        <v>8.5959360082456424</v>
      </c>
      <c r="AD31">
        <v>8.1064344472369427</v>
      </c>
      <c r="AE31">
        <v>9.7468082207326585</v>
      </c>
      <c r="AF31">
        <v>7.8734700000000002</v>
      </c>
      <c r="AG31">
        <v>6.3173310720000009</v>
      </c>
      <c r="AH31">
        <v>40.6116812</v>
      </c>
      <c r="AI31">
        <v>4.8362591580518464</v>
      </c>
      <c r="AJ31">
        <v>0</v>
      </c>
      <c r="AK31">
        <v>0</v>
      </c>
      <c r="AL31">
        <v>0</v>
      </c>
      <c r="AM31">
        <v>0</v>
      </c>
      <c r="AN31">
        <v>0.70077</v>
      </c>
      <c r="AO31">
        <v>0</v>
      </c>
      <c r="AP31">
        <v>7.577098848384424E-2</v>
      </c>
      <c r="AQ31">
        <v>13.807882919999997</v>
      </c>
      <c r="AR31">
        <v>10.4482176</v>
      </c>
      <c r="AS31">
        <v>1.392449861358906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878.50429662671445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9.0198147924379324</v>
      </c>
      <c r="L32">
        <v>557.66572666666661</v>
      </c>
      <c r="M32">
        <v>27.209386402074646</v>
      </c>
      <c r="N32">
        <v>17.471178373441067</v>
      </c>
      <c r="O32">
        <v>0</v>
      </c>
      <c r="P32">
        <v>37.138880308912199</v>
      </c>
      <c r="Q32">
        <v>3.2291525855513306</v>
      </c>
      <c r="R32">
        <v>12.538176223146561</v>
      </c>
      <c r="S32">
        <v>7.8100171918238992</v>
      </c>
      <c r="T32">
        <v>0</v>
      </c>
      <c r="U32">
        <v>20.290766794654729</v>
      </c>
      <c r="V32">
        <v>6.1311413213213219</v>
      </c>
      <c r="W32">
        <v>10.298936229508199</v>
      </c>
      <c r="X32">
        <v>37.229484578491963</v>
      </c>
      <c r="Y32">
        <v>0</v>
      </c>
      <c r="Z32">
        <v>3.8573494772727268</v>
      </c>
      <c r="AA32">
        <v>8.1763266666666663</v>
      </c>
      <c r="AB32">
        <v>7.9249475386346582</v>
      </c>
      <c r="AC32">
        <v>8.5959360082456424</v>
      </c>
      <c r="AD32">
        <v>8.1064344472369427</v>
      </c>
      <c r="AE32">
        <v>9.7468082207326585</v>
      </c>
      <c r="AF32">
        <v>7.8734700000000002</v>
      </c>
      <c r="AG32">
        <v>6.3173310720000009</v>
      </c>
      <c r="AH32">
        <v>41.507939114720173</v>
      </c>
      <c r="AI32">
        <v>4.8362591580518464</v>
      </c>
      <c r="AJ32">
        <v>0</v>
      </c>
      <c r="AK32">
        <v>0</v>
      </c>
      <c r="AL32">
        <v>0</v>
      </c>
      <c r="AM32">
        <v>0</v>
      </c>
      <c r="AN32">
        <v>0.70077</v>
      </c>
      <c r="AO32">
        <v>0</v>
      </c>
      <c r="AP32">
        <v>7.577098848384424E-2</v>
      </c>
      <c r="AQ32">
        <v>13.807882919999997</v>
      </c>
      <c r="AR32">
        <v>10.4482176</v>
      </c>
      <c r="AS32">
        <v>1.392449861358906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879.40055454143464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9.0198147924379324</v>
      </c>
      <c r="L33">
        <v>557.66572666666661</v>
      </c>
      <c r="M33">
        <v>27.209386402074646</v>
      </c>
      <c r="N33">
        <v>17.471178373441067</v>
      </c>
      <c r="O33">
        <v>0</v>
      </c>
      <c r="P33">
        <v>37.138880308912199</v>
      </c>
      <c r="Q33">
        <v>3.2291525855513306</v>
      </c>
      <c r="R33">
        <v>12.538176223146561</v>
      </c>
      <c r="S33">
        <v>7.8100171918238992</v>
      </c>
      <c r="T33">
        <v>0</v>
      </c>
      <c r="U33">
        <v>20.290766794654729</v>
      </c>
      <c r="V33">
        <v>6.1311413213213219</v>
      </c>
      <c r="W33">
        <v>10.298936229508199</v>
      </c>
      <c r="X33">
        <v>37.229484578491963</v>
      </c>
      <c r="Y33">
        <v>0</v>
      </c>
      <c r="Z33">
        <v>3.8573494772727268</v>
      </c>
      <c r="AA33">
        <v>4.1545083717299578</v>
      </c>
      <c r="AB33">
        <v>7.9249475386346582</v>
      </c>
      <c r="AC33">
        <v>8.5959360082456424</v>
      </c>
      <c r="AD33">
        <v>5.4042895292202875</v>
      </c>
      <c r="AE33">
        <v>9.7468082207326585</v>
      </c>
      <c r="AF33">
        <v>7.8734700000000002</v>
      </c>
      <c r="AG33">
        <v>6.3173310720000009</v>
      </c>
      <c r="AH33">
        <v>41.507939114720173</v>
      </c>
      <c r="AI33">
        <v>4.8362591580518464</v>
      </c>
      <c r="AJ33">
        <v>0</v>
      </c>
      <c r="AK33">
        <v>0</v>
      </c>
      <c r="AL33">
        <v>0</v>
      </c>
      <c r="AM33">
        <v>0</v>
      </c>
      <c r="AN33">
        <v>0.70077</v>
      </c>
      <c r="AO33">
        <v>0</v>
      </c>
      <c r="AP33">
        <v>7.577098848384424E-2</v>
      </c>
      <c r="AQ33">
        <v>13.807882919999997</v>
      </c>
      <c r="AR33">
        <v>0.97952039999999996</v>
      </c>
      <c r="AS33">
        <v>1.392449861358906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863.20789412848126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9.0198147924379324</v>
      </c>
      <c r="L34">
        <v>557.66572666666661</v>
      </c>
      <c r="M34">
        <v>27.209386402074646</v>
      </c>
      <c r="N34">
        <v>17.471178373441067</v>
      </c>
      <c r="O34">
        <v>0</v>
      </c>
      <c r="P34">
        <v>37.138880308912199</v>
      </c>
      <c r="Q34">
        <v>3.2291525855513306</v>
      </c>
      <c r="R34">
        <v>12.538176223146561</v>
      </c>
      <c r="S34">
        <v>7.8100171918238992</v>
      </c>
      <c r="T34">
        <v>0</v>
      </c>
      <c r="U34">
        <v>20.290766794654729</v>
      </c>
      <c r="V34">
        <v>6.1311413213213219</v>
      </c>
      <c r="W34">
        <v>10.298936229508199</v>
      </c>
      <c r="X34">
        <v>37.229484578491963</v>
      </c>
      <c r="Y34">
        <v>0</v>
      </c>
      <c r="Z34">
        <v>3.8573494772727268</v>
      </c>
      <c r="AA34">
        <v>4.1545083717299578</v>
      </c>
      <c r="AB34">
        <v>7.9249475386346582</v>
      </c>
      <c r="AC34">
        <v>8.5959360082456424</v>
      </c>
      <c r="AD34">
        <v>2.7021449180166544</v>
      </c>
      <c r="AE34">
        <v>9.7468082207326585</v>
      </c>
      <c r="AF34">
        <v>7.8734700000000002</v>
      </c>
      <c r="AG34">
        <v>6.3173310720000009</v>
      </c>
      <c r="AH34">
        <v>41.507939114720173</v>
      </c>
      <c r="AI34">
        <v>4.8362591580518464</v>
      </c>
      <c r="AJ34">
        <v>0</v>
      </c>
      <c r="AK34">
        <v>0</v>
      </c>
      <c r="AL34">
        <v>0</v>
      </c>
      <c r="AM34">
        <v>0</v>
      </c>
      <c r="AN34">
        <v>0.70077</v>
      </c>
      <c r="AO34">
        <v>0</v>
      </c>
      <c r="AP34">
        <v>7.577098848384424E-2</v>
      </c>
      <c r="AQ34">
        <v>13.807882919999997</v>
      </c>
      <c r="AR34">
        <v>0.97952039999999996</v>
      </c>
      <c r="AS34">
        <v>1.392449861358906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860.50574951727765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9.0198147924379324</v>
      </c>
      <c r="L35">
        <v>557.66572666666661</v>
      </c>
      <c r="M35">
        <v>27.209386402074646</v>
      </c>
      <c r="N35">
        <v>17.471178373441067</v>
      </c>
      <c r="O35">
        <v>0</v>
      </c>
      <c r="P35">
        <v>37.138880308912199</v>
      </c>
      <c r="Q35">
        <v>3.2291525855513306</v>
      </c>
      <c r="R35">
        <v>12.538176223146561</v>
      </c>
      <c r="S35">
        <v>7.8100171918238992</v>
      </c>
      <c r="T35">
        <v>0</v>
      </c>
      <c r="U35">
        <v>20.290766794654729</v>
      </c>
      <c r="V35">
        <v>6.1311413213213219</v>
      </c>
      <c r="W35">
        <v>10.298936229508199</v>
      </c>
      <c r="X35">
        <v>37.229484578491963</v>
      </c>
      <c r="Y35">
        <v>0</v>
      </c>
      <c r="Z35">
        <v>3.8573494772727268</v>
      </c>
      <c r="AA35">
        <v>2.5697026666666662</v>
      </c>
      <c r="AB35">
        <v>7.9249475386346582</v>
      </c>
      <c r="AC35">
        <v>8.5959360082456424</v>
      </c>
      <c r="AD35">
        <v>0</v>
      </c>
      <c r="AE35">
        <v>9.7468082207326585</v>
      </c>
      <c r="AF35">
        <v>7.8734700000000002</v>
      </c>
      <c r="AG35">
        <v>6.3173310720000009</v>
      </c>
      <c r="AH35">
        <v>33.609667199999997</v>
      </c>
      <c r="AI35">
        <v>1.1296151999999999</v>
      </c>
      <c r="AJ35">
        <v>0</v>
      </c>
      <c r="AK35">
        <v>0</v>
      </c>
      <c r="AL35">
        <v>0</v>
      </c>
      <c r="AM35">
        <v>0</v>
      </c>
      <c r="AN35">
        <v>0.57168099999999999</v>
      </c>
      <c r="AO35">
        <v>0</v>
      </c>
      <c r="AP35">
        <v>0</v>
      </c>
      <c r="AQ35">
        <v>13.807882919999997</v>
      </c>
      <c r="AR35">
        <v>0.97952039999999996</v>
      </c>
      <c r="AS35">
        <v>1.392449861358906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844.40902303294172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9.0198147924379324</v>
      </c>
      <c r="L36">
        <v>557.66572666666661</v>
      </c>
      <c r="M36">
        <v>27.209386402074646</v>
      </c>
      <c r="N36">
        <v>17.471178373441067</v>
      </c>
      <c r="O36">
        <v>0</v>
      </c>
      <c r="P36">
        <v>37.138880308912199</v>
      </c>
      <c r="Q36">
        <v>3.2291525855513306</v>
      </c>
      <c r="R36">
        <v>12.538176223146561</v>
      </c>
      <c r="S36">
        <v>7.8100171918238992</v>
      </c>
      <c r="T36">
        <v>0</v>
      </c>
      <c r="U36">
        <v>20.290766794654729</v>
      </c>
      <c r="V36">
        <v>6.1311413213213219</v>
      </c>
      <c r="W36">
        <v>10.298936229508199</v>
      </c>
      <c r="X36">
        <v>37.229484578491963</v>
      </c>
      <c r="Y36">
        <v>0</v>
      </c>
      <c r="Z36">
        <v>0</v>
      </c>
      <c r="AA36">
        <v>0</v>
      </c>
      <c r="AB36">
        <v>7.7908937231807931</v>
      </c>
      <c r="AC36">
        <v>0.3766349227265588</v>
      </c>
      <c r="AD36">
        <v>0</v>
      </c>
      <c r="AE36">
        <v>9.7468082207326585</v>
      </c>
      <c r="AF36">
        <v>5.2489800000000004</v>
      </c>
      <c r="AG36">
        <v>6.3173310720000009</v>
      </c>
      <c r="AH36">
        <v>27.671959205279837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0.57168099999999999</v>
      </c>
      <c r="AO36">
        <v>0</v>
      </c>
      <c r="AP36">
        <v>0</v>
      </c>
      <c r="AQ36">
        <v>13.807882919999997</v>
      </c>
      <c r="AR36">
        <v>0.97952039999999996</v>
      </c>
      <c r="AS36">
        <v>1.392449861358906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819.9368027933092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9.0198147924379324</v>
      </c>
      <c r="L37">
        <v>557.66572666666661</v>
      </c>
      <c r="M37">
        <v>27.209386402074646</v>
      </c>
      <c r="N37">
        <v>17.471178373441067</v>
      </c>
      <c r="O37">
        <v>0</v>
      </c>
      <c r="P37">
        <v>37.138880308912199</v>
      </c>
      <c r="Q37">
        <v>3.2291525855513306</v>
      </c>
      <c r="R37">
        <v>12.538176223146561</v>
      </c>
      <c r="S37">
        <v>7.8100171918238992</v>
      </c>
      <c r="T37">
        <v>0</v>
      </c>
      <c r="U37">
        <v>20.290766794654729</v>
      </c>
      <c r="V37">
        <v>6.1311413213213219</v>
      </c>
      <c r="W37">
        <v>10.298936229508199</v>
      </c>
      <c r="X37">
        <v>37.229484578491963</v>
      </c>
      <c r="Y37">
        <v>0</v>
      </c>
      <c r="Z37">
        <v>0</v>
      </c>
      <c r="AA37">
        <v>0</v>
      </c>
      <c r="AB37">
        <v>7.7908937231807931</v>
      </c>
      <c r="AC37">
        <v>0</v>
      </c>
      <c r="AD37">
        <v>0</v>
      </c>
      <c r="AE37">
        <v>9.7468082207326585</v>
      </c>
      <c r="AF37">
        <v>2.6244900000000002</v>
      </c>
      <c r="AG37">
        <v>6.3173310720000009</v>
      </c>
      <c r="AH37">
        <v>19.045478080000002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0.57168099999999999</v>
      </c>
      <c r="AO37">
        <v>0</v>
      </c>
      <c r="AP37">
        <v>7.577098848384424E-2</v>
      </c>
      <c r="AQ37">
        <v>13.807882919999997</v>
      </c>
      <c r="AR37">
        <v>0.97952039999999996</v>
      </c>
      <c r="AS37">
        <v>1.392449861358906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808.38496773378677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9.0198147924379324</v>
      </c>
      <c r="L38">
        <v>557.66572666666661</v>
      </c>
      <c r="M38">
        <v>27.209386402074646</v>
      </c>
      <c r="N38">
        <v>17.471178373441067</v>
      </c>
      <c r="O38">
        <v>0</v>
      </c>
      <c r="P38">
        <v>37.138880308912199</v>
      </c>
      <c r="Q38">
        <v>3.2291525855513306</v>
      </c>
      <c r="R38">
        <v>12.538176223146561</v>
      </c>
      <c r="S38">
        <v>7.8100171918238992</v>
      </c>
      <c r="T38">
        <v>0</v>
      </c>
      <c r="U38">
        <v>20.290766794654729</v>
      </c>
      <c r="V38">
        <v>6.1311413213213219</v>
      </c>
      <c r="W38">
        <v>10.298936229508199</v>
      </c>
      <c r="X38">
        <v>37.229484578491963</v>
      </c>
      <c r="Y38">
        <v>0</v>
      </c>
      <c r="Z38">
        <v>0</v>
      </c>
      <c r="AA38">
        <v>0</v>
      </c>
      <c r="AB38">
        <v>7.7908937231807931</v>
      </c>
      <c r="AC38">
        <v>0</v>
      </c>
      <c r="AD38">
        <v>0</v>
      </c>
      <c r="AE38">
        <v>9.7468082207326585</v>
      </c>
      <c r="AF38">
        <v>2.6244900000000002</v>
      </c>
      <c r="AG38">
        <v>6.3173310720000009</v>
      </c>
      <c r="AH38">
        <v>10.082900160000001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0.57168099999999999</v>
      </c>
      <c r="AO38">
        <v>0</v>
      </c>
      <c r="AP38">
        <v>7.577098848384424E-2</v>
      </c>
      <c r="AQ38">
        <v>13.807882919999997</v>
      </c>
      <c r="AR38">
        <v>0.97952039999999996</v>
      </c>
      <c r="AS38">
        <v>1.392449861358906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799.42238981378682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9.0198147924379324</v>
      </c>
      <c r="L39">
        <v>557.66572666666661</v>
      </c>
      <c r="M39">
        <v>27.209386402074646</v>
      </c>
      <c r="N39">
        <v>17.471178373441067</v>
      </c>
      <c r="O39">
        <v>0</v>
      </c>
      <c r="P39">
        <v>37.138880308912199</v>
      </c>
      <c r="Q39">
        <v>3.2291525855513306</v>
      </c>
      <c r="R39">
        <v>12.538176223146561</v>
      </c>
      <c r="S39">
        <v>7.8100171918238992</v>
      </c>
      <c r="T39">
        <v>0</v>
      </c>
      <c r="U39">
        <v>20.290766794654729</v>
      </c>
      <c r="V39">
        <v>6.1311413213213219</v>
      </c>
      <c r="W39">
        <v>10.298936229508199</v>
      </c>
      <c r="X39">
        <v>37.229484578491963</v>
      </c>
      <c r="Y39">
        <v>0</v>
      </c>
      <c r="Z39">
        <v>0</v>
      </c>
      <c r="AA39">
        <v>0</v>
      </c>
      <c r="AB39">
        <v>3.8954470150037501</v>
      </c>
      <c r="AC39">
        <v>0</v>
      </c>
      <c r="AD39">
        <v>0</v>
      </c>
      <c r="AE39">
        <v>9.7468082207326585</v>
      </c>
      <c r="AF39">
        <v>2.6244900000000002</v>
      </c>
      <c r="AG39">
        <v>6.3173310720000009</v>
      </c>
      <c r="AH39">
        <v>5.9657158052798307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0.57168099999999999</v>
      </c>
      <c r="AO39">
        <v>0</v>
      </c>
      <c r="AP39">
        <v>7.577098848384424E-2</v>
      </c>
      <c r="AQ39">
        <v>13.807882919999997</v>
      </c>
      <c r="AR39">
        <v>0.97952039999999996</v>
      </c>
      <c r="AS39">
        <v>1.392449861358906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791.40975875088952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9.0198147924379324</v>
      </c>
      <c r="L40">
        <v>557.66572666666661</v>
      </c>
      <c r="M40">
        <v>27.209386402074646</v>
      </c>
      <c r="N40">
        <v>17.471178373441067</v>
      </c>
      <c r="O40">
        <v>0</v>
      </c>
      <c r="P40">
        <v>37.138880308912199</v>
      </c>
      <c r="Q40">
        <v>3.2291525855513306</v>
      </c>
      <c r="R40">
        <v>12.538176223146561</v>
      </c>
      <c r="S40">
        <v>7.8100171918238992</v>
      </c>
      <c r="T40">
        <v>0</v>
      </c>
      <c r="U40">
        <v>20.290766794654729</v>
      </c>
      <c r="V40">
        <v>6.1311413213213219</v>
      </c>
      <c r="W40">
        <v>10.298936229508199</v>
      </c>
      <c r="X40">
        <v>37.229484578491963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9.7468082207326585</v>
      </c>
      <c r="AF40">
        <v>2.6244900000000002</v>
      </c>
      <c r="AG40">
        <v>6.3173310720000009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0.57168099999999999</v>
      </c>
      <c r="AO40">
        <v>0</v>
      </c>
      <c r="AP40">
        <v>7.577098848384424E-2</v>
      </c>
      <c r="AQ40">
        <v>9.2052552799999994</v>
      </c>
      <c r="AR40">
        <v>0.97952039999999996</v>
      </c>
      <c r="AS40">
        <v>1.392449861358906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776.94596829060595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9.0198147924379324</v>
      </c>
      <c r="L41">
        <v>557.66572666666661</v>
      </c>
      <c r="M41">
        <v>27.209386402074646</v>
      </c>
      <c r="N41">
        <v>17.471178373441067</v>
      </c>
      <c r="O41">
        <v>0</v>
      </c>
      <c r="P41">
        <v>37.138880308912199</v>
      </c>
      <c r="Q41">
        <v>3.2291525855513306</v>
      </c>
      <c r="R41">
        <v>12.538176223146561</v>
      </c>
      <c r="S41">
        <v>7.8100171918238992</v>
      </c>
      <c r="T41">
        <v>0</v>
      </c>
      <c r="U41">
        <v>20.290766794654729</v>
      </c>
      <c r="V41">
        <v>6.1311413213213219</v>
      </c>
      <c r="W41">
        <v>10.298936229508199</v>
      </c>
      <c r="X41">
        <v>37.229484578491963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9.7468082207326585</v>
      </c>
      <c r="AF41">
        <v>2.6244900000000002</v>
      </c>
      <c r="AG41">
        <v>6.3173310720000009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0.57168099999999999</v>
      </c>
      <c r="AO41">
        <v>0</v>
      </c>
      <c r="AP41">
        <v>0.30308364714167352</v>
      </c>
      <c r="AQ41">
        <v>4.6026276399999997</v>
      </c>
      <c r="AR41">
        <v>0.97952039999999996</v>
      </c>
      <c r="AS41">
        <v>1.392449861358906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772.57065330926378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9.0198147924379324</v>
      </c>
      <c r="L42">
        <v>557.66572666666661</v>
      </c>
      <c r="M42">
        <v>27.209386402074646</v>
      </c>
      <c r="N42">
        <v>17.471178373441067</v>
      </c>
      <c r="O42">
        <v>0</v>
      </c>
      <c r="P42">
        <v>37.138880308912199</v>
      </c>
      <c r="Q42">
        <v>3.2291525855513306</v>
      </c>
      <c r="R42">
        <v>12.538176223146561</v>
      </c>
      <c r="S42">
        <v>7.8100171918238992</v>
      </c>
      <c r="T42">
        <v>0</v>
      </c>
      <c r="U42">
        <v>20.290766794654729</v>
      </c>
      <c r="V42">
        <v>6.1311413213213219</v>
      </c>
      <c r="W42">
        <v>10.298936229508199</v>
      </c>
      <c r="X42">
        <v>37.229484578491963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9.7468082207326585</v>
      </c>
      <c r="AF42">
        <v>2.6244900000000002</v>
      </c>
      <c r="AG42">
        <v>6.3173310720000009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0.57168099999999999</v>
      </c>
      <c r="AO42">
        <v>0</v>
      </c>
      <c r="AP42">
        <v>0.30308364714167352</v>
      </c>
      <c r="AQ42">
        <v>4.6026276399999997</v>
      </c>
      <c r="AR42">
        <v>0.97952039999999996</v>
      </c>
      <c r="AS42">
        <v>1.392449861358906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772.57065330926378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9.0198147924379324</v>
      </c>
      <c r="L43">
        <v>557.66572666666661</v>
      </c>
      <c r="M43">
        <v>27.209386402074646</v>
      </c>
      <c r="N43">
        <v>17.471178373441067</v>
      </c>
      <c r="O43">
        <v>0</v>
      </c>
      <c r="P43">
        <v>37.138880308912199</v>
      </c>
      <c r="Q43">
        <v>3.2291525855513306</v>
      </c>
      <c r="R43">
        <v>12.538176223146561</v>
      </c>
      <c r="S43">
        <v>7.8100171918238992</v>
      </c>
      <c r="T43">
        <v>0</v>
      </c>
      <c r="U43">
        <v>20.290766794654729</v>
      </c>
      <c r="V43">
        <v>6.1311413213213219</v>
      </c>
      <c r="W43">
        <v>9.8740314516630399</v>
      </c>
      <c r="X43">
        <v>37.229484578491963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4.8734039569758378</v>
      </c>
      <c r="AF43">
        <v>2.6244900000000002</v>
      </c>
      <c r="AG43">
        <v>6.3173310720000009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0.57168099999999999</v>
      </c>
      <c r="AO43">
        <v>0</v>
      </c>
      <c r="AP43">
        <v>0.30308364714167352</v>
      </c>
      <c r="AQ43">
        <v>4.6026276399999997</v>
      </c>
      <c r="AR43">
        <v>0.97952039999999996</v>
      </c>
      <c r="AS43">
        <v>1.392449861358906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767.27234426766188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9.0198147924379324</v>
      </c>
      <c r="L44">
        <v>557.66572666666661</v>
      </c>
      <c r="M44">
        <v>27.209386402074646</v>
      </c>
      <c r="N44">
        <v>17.471178373441067</v>
      </c>
      <c r="O44">
        <v>0</v>
      </c>
      <c r="P44">
        <v>37.138880308912199</v>
      </c>
      <c r="Q44">
        <v>3.2291525855513306</v>
      </c>
      <c r="R44">
        <v>12.538176223146561</v>
      </c>
      <c r="S44">
        <v>7.8100171918238992</v>
      </c>
      <c r="T44">
        <v>0</v>
      </c>
      <c r="U44">
        <v>20.290766794654729</v>
      </c>
      <c r="V44">
        <v>6.1311413213213219</v>
      </c>
      <c r="W44">
        <v>9.8740314516630399</v>
      </c>
      <c r="X44">
        <v>37.229484578491963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4.8734039569758378</v>
      </c>
      <c r="AF44">
        <v>2.6244900000000002</v>
      </c>
      <c r="AG44">
        <v>6.3173310720000009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0.57168099999999999</v>
      </c>
      <c r="AO44">
        <v>0</v>
      </c>
      <c r="AP44">
        <v>0.30308364714167352</v>
      </c>
      <c r="AQ44">
        <v>4.6026276399999997</v>
      </c>
      <c r="AR44">
        <v>0.97952039999999996</v>
      </c>
      <c r="AS44">
        <v>1.392449861358906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767.27234426766188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9.0198147924379324</v>
      </c>
      <c r="L45">
        <v>557.66572666666661</v>
      </c>
      <c r="M45">
        <v>27.209386402074646</v>
      </c>
      <c r="N45">
        <v>17.471178373441067</v>
      </c>
      <c r="O45">
        <v>0</v>
      </c>
      <c r="P45">
        <v>37.138880308912199</v>
      </c>
      <c r="Q45">
        <v>3.2291525855513306</v>
      </c>
      <c r="R45">
        <v>12.538176223146561</v>
      </c>
      <c r="S45">
        <v>7.8100171918238992</v>
      </c>
      <c r="T45">
        <v>0</v>
      </c>
      <c r="U45">
        <v>20.529515193997732</v>
      </c>
      <c r="V45">
        <v>6.1311413213213219</v>
      </c>
      <c r="W45">
        <v>9.8740314516630399</v>
      </c>
      <c r="X45">
        <v>37.229484578491963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4.8734039569758378</v>
      </c>
      <c r="AF45">
        <v>2.6244900000000002</v>
      </c>
      <c r="AG45">
        <v>6.3173310720000009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0.57168099999999999</v>
      </c>
      <c r="AO45">
        <v>0</v>
      </c>
      <c r="AP45">
        <v>0.30308364714167352</v>
      </c>
      <c r="AQ45">
        <v>0</v>
      </c>
      <c r="AR45">
        <v>0.97952039999999996</v>
      </c>
      <c r="AS45">
        <v>1.392449861358906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762.90846502700504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9.0198147924379324</v>
      </c>
      <c r="L46">
        <v>557.66572666666661</v>
      </c>
      <c r="M46">
        <v>27.209386402074646</v>
      </c>
      <c r="N46">
        <v>17.471178373441067</v>
      </c>
      <c r="O46">
        <v>0</v>
      </c>
      <c r="P46">
        <v>37.138880308912199</v>
      </c>
      <c r="Q46">
        <v>3.2291525855513306</v>
      </c>
      <c r="R46">
        <v>12.538176223146561</v>
      </c>
      <c r="S46">
        <v>7.8100171918238992</v>
      </c>
      <c r="T46">
        <v>0</v>
      </c>
      <c r="U46">
        <v>20.560030676494282</v>
      </c>
      <c r="V46">
        <v>6.1311413213213219</v>
      </c>
      <c r="W46">
        <v>9.8740314516630399</v>
      </c>
      <c r="X46">
        <v>37.229484578491963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4.8734039569758378</v>
      </c>
      <c r="AF46">
        <v>2.6244900000000002</v>
      </c>
      <c r="AG46">
        <v>6.3173310720000009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0.57168099999999999</v>
      </c>
      <c r="AO46">
        <v>0</v>
      </c>
      <c r="AP46">
        <v>0.30308364714167352</v>
      </c>
      <c r="AQ46">
        <v>0</v>
      </c>
      <c r="AR46">
        <v>1.1427738000000001</v>
      </c>
      <c r="AS46">
        <v>1.392449861358906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763.10223390950148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9.0198147924379324</v>
      </c>
      <c r="L47">
        <v>557.66572666666661</v>
      </c>
      <c r="M47">
        <v>27.209386402074646</v>
      </c>
      <c r="N47">
        <v>17.471178373441067</v>
      </c>
      <c r="O47">
        <v>0</v>
      </c>
      <c r="P47">
        <v>37.138880308912199</v>
      </c>
      <c r="Q47">
        <v>3.2291525855513306</v>
      </c>
      <c r="R47">
        <v>12.538176223146561</v>
      </c>
      <c r="S47">
        <v>7.8100171918238992</v>
      </c>
      <c r="T47">
        <v>0</v>
      </c>
      <c r="U47">
        <v>20.560030676494282</v>
      </c>
      <c r="V47">
        <v>6.1311413213213219</v>
      </c>
      <c r="W47">
        <v>9.8740314516630399</v>
      </c>
      <c r="X47">
        <v>37.229484578491963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2.6244900000000002</v>
      </c>
      <c r="AG47">
        <v>6.3173310720000009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0.57168099999999999</v>
      </c>
      <c r="AO47">
        <v>0</v>
      </c>
      <c r="AP47">
        <v>0.30308364714167352</v>
      </c>
      <c r="AQ47">
        <v>0</v>
      </c>
      <c r="AR47">
        <v>10.7747244</v>
      </c>
      <c r="AS47">
        <v>1.392449861358906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767.86078055252563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9.0198147924379324</v>
      </c>
      <c r="L48">
        <v>557.66572666666661</v>
      </c>
      <c r="M48">
        <v>27.209386402074646</v>
      </c>
      <c r="N48">
        <v>17.471178373441067</v>
      </c>
      <c r="O48">
        <v>0</v>
      </c>
      <c r="P48">
        <v>37.138880308912199</v>
      </c>
      <c r="Q48">
        <v>3.2291525855513306</v>
      </c>
      <c r="R48">
        <v>12.538176223146561</v>
      </c>
      <c r="S48">
        <v>7.8100171918238992</v>
      </c>
      <c r="T48">
        <v>0</v>
      </c>
      <c r="U48">
        <v>20.560030676494282</v>
      </c>
      <c r="V48">
        <v>6.1311413213213219</v>
      </c>
      <c r="W48">
        <v>9.8740314516630399</v>
      </c>
      <c r="X48">
        <v>37.229484578491963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2.6244900000000002</v>
      </c>
      <c r="AG48">
        <v>6.3173310720000009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0.57168099999999999</v>
      </c>
      <c r="AO48">
        <v>0</v>
      </c>
      <c r="AP48">
        <v>0.30308364714167352</v>
      </c>
      <c r="AQ48">
        <v>0</v>
      </c>
      <c r="AR48">
        <v>10.7747244</v>
      </c>
      <c r="AS48">
        <v>1.392449861358906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767.86078055252563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9.0198147924379324</v>
      </c>
      <c r="L49">
        <v>557.66572666666661</v>
      </c>
      <c r="M49">
        <v>27.209386402074646</v>
      </c>
      <c r="N49">
        <v>17.471178373441067</v>
      </c>
      <c r="O49">
        <v>0</v>
      </c>
      <c r="P49">
        <v>37.138880308912199</v>
      </c>
      <c r="Q49">
        <v>3.2291525855513306</v>
      </c>
      <c r="R49">
        <v>12.538176223146561</v>
      </c>
      <c r="S49">
        <v>7.8100171918238992</v>
      </c>
      <c r="T49">
        <v>0</v>
      </c>
      <c r="U49">
        <v>20.560030676494282</v>
      </c>
      <c r="V49">
        <v>6.1311413213213219</v>
      </c>
      <c r="W49">
        <v>9.8740314516630399</v>
      </c>
      <c r="X49">
        <v>37.229484578491963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2.6244900000000002</v>
      </c>
      <c r="AG49">
        <v>6.3173310720000009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0.57168099999999999</v>
      </c>
      <c r="AO49">
        <v>0</v>
      </c>
      <c r="AP49">
        <v>0.30308364714167352</v>
      </c>
      <c r="AQ49">
        <v>0</v>
      </c>
      <c r="AR49">
        <v>1.3060271999999999</v>
      </c>
      <c r="AS49">
        <v>4.9332508059024684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761.93288429706922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9.0198147924379324</v>
      </c>
      <c r="L50">
        <v>557.66572666666661</v>
      </c>
      <c r="M50">
        <v>27.209386402074646</v>
      </c>
      <c r="N50">
        <v>17.471178373441067</v>
      </c>
      <c r="O50">
        <v>0</v>
      </c>
      <c r="P50">
        <v>37.138880308912199</v>
      </c>
      <c r="Q50">
        <v>3.2291525855513306</v>
      </c>
      <c r="R50">
        <v>12.538176223146561</v>
      </c>
      <c r="S50">
        <v>7.8100171918238992</v>
      </c>
      <c r="T50">
        <v>0</v>
      </c>
      <c r="U50">
        <v>20.560030676494282</v>
      </c>
      <c r="V50">
        <v>6.1311413213213219</v>
      </c>
      <c r="W50">
        <v>9.8740314516630399</v>
      </c>
      <c r="X50">
        <v>37.229484578491963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2.6244900000000002</v>
      </c>
      <c r="AG50">
        <v>6.3173310720000009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0.57168099999999999</v>
      </c>
      <c r="AO50">
        <v>0</v>
      </c>
      <c r="AP50">
        <v>0.30308364714167352</v>
      </c>
      <c r="AQ50">
        <v>0</v>
      </c>
      <c r="AR50">
        <v>0.65301359999999997</v>
      </c>
      <c r="AS50">
        <v>4.9332508059024684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761.27987069706921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9.0198147924379324</v>
      </c>
      <c r="L51">
        <v>557.66572666666661</v>
      </c>
      <c r="M51">
        <v>27.209386402074646</v>
      </c>
      <c r="N51">
        <v>17.471178373441067</v>
      </c>
      <c r="O51">
        <v>0</v>
      </c>
      <c r="P51">
        <v>37.138880308912199</v>
      </c>
      <c r="Q51">
        <v>3.2291525855513306</v>
      </c>
      <c r="R51">
        <v>12.538176223146561</v>
      </c>
      <c r="S51">
        <v>7.8100171918238992</v>
      </c>
      <c r="T51">
        <v>0</v>
      </c>
      <c r="U51">
        <v>20.560030676494282</v>
      </c>
      <c r="V51">
        <v>6.1311413213213219</v>
      </c>
      <c r="W51">
        <v>9.8740314516630399</v>
      </c>
      <c r="X51">
        <v>37.229484578491963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2.6244900000000002</v>
      </c>
      <c r="AG51">
        <v>6.3173310720000009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0.70077</v>
      </c>
      <c r="AO51">
        <v>0</v>
      </c>
      <c r="AP51">
        <v>0.30308364714167352</v>
      </c>
      <c r="AQ51">
        <v>0</v>
      </c>
      <c r="AR51">
        <v>0.65301359999999997</v>
      </c>
      <c r="AS51">
        <v>4.9332508059024684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761.40895969706924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9.0198147924379324</v>
      </c>
      <c r="L52">
        <v>557.66572666666661</v>
      </c>
      <c r="M52">
        <v>27.209386402074646</v>
      </c>
      <c r="N52">
        <v>17.471178373441067</v>
      </c>
      <c r="O52">
        <v>0</v>
      </c>
      <c r="P52">
        <v>37.138880308912199</v>
      </c>
      <c r="Q52">
        <v>3.2291525855513306</v>
      </c>
      <c r="R52">
        <v>12.538176223146561</v>
      </c>
      <c r="S52">
        <v>7.8100171918238992</v>
      </c>
      <c r="T52">
        <v>0</v>
      </c>
      <c r="U52">
        <v>20.560030676494282</v>
      </c>
      <c r="V52">
        <v>6.1311413213213219</v>
      </c>
      <c r="W52">
        <v>9.8740314516630399</v>
      </c>
      <c r="X52">
        <v>37.229484578491963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2.6244900000000002</v>
      </c>
      <c r="AG52">
        <v>6.3173310720000009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0.70077</v>
      </c>
      <c r="AO52">
        <v>0</v>
      </c>
      <c r="AP52">
        <v>0.30308364714167352</v>
      </c>
      <c r="AQ52">
        <v>0</v>
      </c>
      <c r="AR52">
        <v>0.65301359999999997</v>
      </c>
      <c r="AS52">
        <v>4.9332508059024684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761.40895969706924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1.9299802689385219</v>
      </c>
      <c r="L53">
        <v>557.66572666666661</v>
      </c>
      <c r="M53">
        <v>27.209386402074646</v>
      </c>
      <c r="N53">
        <v>17.471178373441067</v>
      </c>
      <c r="O53">
        <v>0</v>
      </c>
      <c r="P53">
        <v>37.138880308912199</v>
      </c>
      <c r="Q53">
        <v>2.8907207966601183</v>
      </c>
      <c r="R53">
        <v>12.538176223146561</v>
      </c>
      <c r="S53">
        <v>3.8601850069799908</v>
      </c>
      <c r="T53">
        <v>0</v>
      </c>
      <c r="U53">
        <v>20.560030676494282</v>
      </c>
      <c r="V53">
        <v>6.1311413213213219</v>
      </c>
      <c r="W53">
        <v>9.8740314516630399</v>
      </c>
      <c r="X53">
        <v>37.229484578491963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2.6244900000000002</v>
      </c>
      <c r="AG53">
        <v>6.3173310720000009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0.70077</v>
      </c>
      <c r="AO53">
        <v>0</v>
      </c>
      <c r="AP53">
        <v>0.30308364714167352</v>
      </c>
      <c r="AQ53">
        <v>0</v>
      </c>
      <c r="AR53">
        <v>0.65301359999999997</v>
      </c>
      <c r="AS53">
        <v>1.392449861358906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746.49006025529116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1.9299965398587766</v>
      </c>
      <c r="L54">
        <v>520.55648210846425</v>
      </c>
      <c r="M54">
        <v>27.209386402074646</v>
      </c>
      <c r="N54">
        <v>17.471178373441067</v>
      </c>
      <c r="O54">
        <v>0</v>
      </c>
      <c r="P54">
        <v>37.138880308912199</v>
      </c>
      <c r="Q54">
        <v>2.8907207966601183</v>
      </c>
      <c r="R54">
        <v>12.538176223146561</v>
      </c>
      <c r="S54">
        <v>3.8601850069799908</v>
      </c>
      <c r="T54">
        <v>0</v>
      </c>
      <c r="U54">
        <v>20.560030676494282</v>
      </c>
      <c r="V54">
        <v>6.1311413213213219</v>
      </c>
      <c r="W54">
        <v>9.8740314516630399</v>
      </c>
      <c r="X54">
        <v>37.229484578491963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2.6244900000000002</v>
      </c>
      <c r="AG54">
        <v>6.3173310720000009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0.70077</v>
      </c>
      <c r="AO54">
        <v>0</v>
      </c>
      <c r="AP54">
        <v>0.30308364714167352</v>
      </c>
      <c r="AQ54">
        <v>0</v>
      </c>
      <c r="AR54">
        <v>0.65301359999999997</v>
      </c>
      <c r="AS54">
        <v>1.392449861358906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709.38083196800903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1.9299964316644773</v>
      </c>
      <c r="L55">
        <v>404.87659921884841</v>
      </c>
      <c r="M55">
        <v>27.209386402074646</v>
      </c>
      <c r="N55">
        <v>17.471178373441067</v>
      </c>
      <c r="O55">
        <v>0</v>
      </c>
      <c r="P55">
        <v>37.138880308912199</v>
      </c>
      <c r="Q55">
        <v>2.8907207966601183</v>
      </c>
      <c r="R55">
        <v>12.538176223146561</v>
      </c>
      <c r="S55">
        <v>3.8601850069799908</v>
      </c>
      <c r="T55">
        <v>0</v>
      </c>
      <c r="U55">
        <v>20.560030676494282</v>
      </c>
      <c r="V55">
        <v>6.1311413213213219</v>
      </c>
      <c r="W55">
        <v>9.8740314516630399</v>
      </c>
      <c r="X55">
        <v>37.229484578491963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2.6244900000000002</v>
      </c>
      <c r="AG55">
        <v>6.3173310720000009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0.70077</v>
      </c>
      <c r="AO55">
        <v>0</v>
      </c>
      <c r="AP55">
        <v>0.30308364714167352</v>
      </c>
      <c r="AQ55">
        <v>0</v>
      </c>
      <c r="AR55">
        <v>0.65301359999999997</v>
      </c>
      <c r="AS55">
        <v>1.392449861358906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593.70094897019885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1.9299632653838101</v>
      </c>
      <c r="L56">
        <v>404.87659921884841</v>
      </c>
      <c r="M56">
        <v>27.209386402074646</v>
      </c>
      <c r="N56">
        <v>17.471178373441067</v>
      </c>
      <c r="O56">
        <v>0</v>
      </c>
      <c r="P56">
        <v>37.138880308912199</v>
      </c>
      <c r="Q56">
        <v>2.8907207966601183</v>
      </c>
      <c r="R56">
        <v>12.538176223146561</v>
      </c>
      <c r="S56">
        <v>3.8601850069799908</v>
      </c>
      <c r="T56">
        <v>0</v>
      </c>
      <c r="U56">
        <v>20.560030676494282</v>
      </c>
      <c r="V56">
        <v>6.1311413213213219</v>
      </c>
      <c r="W56">
        <v>9.8740314516630399</v>
      </c>
      <c r="X56">
        <v>37.229484578491963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2.6244900000000002</v>
      </c>
      <c r="AG56">
        <v>6.3173310720000009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0.70077</v>
      </c>
      <c r="AO56">
        <v>0</v>
      </c>
      <c r="AP56">
        <v>0.30308364714167352</v>
      </c>
      <c r="AQ56">
        <v>0</v>
      </c>
      <c r="AR56">
        <v>0.65301359999999997</v>
      </c>
      <c r="AS56">
        <v>1.392449861358906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593.70091580391818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1.9300155200836313</v>
      </c>
      <c r="L57">
        <v>404.87659921884841</v>
      </c>
      <c r="M57">
        <v>27.209386402074646</v>
      </c>
      <c r="N57">
        <v>17.471178373441067</v>
      </c>
      <c r="O57">
        <v>0</v>
      </c>
      <c r="P57">
        <v>37.138880308912199</v>
      </c>
      <c r="Q57">
        <v>2.8907207966601183</v>
      </c>
      <c r="R57">
        <v>12.538176223146561</v>
      </c>
      <c r="S57">
        <v>3.8601850069799908</v>
      </c>
      <c r="T57">
        <v>0</v>
      </c>
      <c r="U57">
        <v>20.560030676494282</v>
      </c>
      <c r="V57">
        <v>6.1311413213213219</v>
      </c>
      <c r="W57">
        <v>9.8740314516630399</v>
      </c>
      <c r="X57">
        <v>37.229484578491963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2.6244900000000002</v>
      </c>
      <c r="AG57">
        <v>6.3173310720000009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0.70077</v>
      </c>
      <c r="AO57">
        <v>0</v>
      </c>
      <c r="AP57">
        <v>0.30308364714167352</v>
      </c>
      <c r="AQ57">
        <v>0</v>
      </c>
      <c r="AR57">
        <v>0.65301359999999997</v>
      </c>
      <c r="AS57">
        <v>1.392449861358906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593.70096805861795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1.9299839514385499</v>
      </c>
      <c r="L58">
        <v>404.87659921884841</v>
      </c>
      <c r="M58">
        <v>27.209386402074646</v>
      </c>
      <c r="N58">
        <v>17.471178373441067</v>
      </c>
      <c r="O58">
        <v>0</v>
      </c>
      <c r="P58">
        <v>37.138880308912199</v>
      </c>
      <c r="Q58">
        <v>2.8907207966601183</v>
      </c>
      <c r="R58">
        <v>12.538176223146561</v>
      </c>
      <c r="S58">
        <v>3.8601850069799908</v>
      </c>
      <c r="T58">
        <v>0</v>
      </c>
      <c r="U58">
        <v>20.560030676494282</v>
      </c>
      <c r="V58">
        <v>6.1311413213213219</v>
      </c>
      <c r="W58">
        <v>9.8740314516630399</v>
      </c>
      <c r="X58">
        <v>37.229484578491963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2.6244900000000002</v>
      </c>
      <c r="AG58">
        <v>6.3173310720000009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0.70077</v>
      </c>
      <c r="AO58">
        <v>0</v>
      </c>
      <c r="AP58">
        <v>0.30308364714167352</v>
      </c>
      <c r="AQ58">
        <v>0</v>
      </c>
      <c r="AR58">
        <v>0.65301359999999997</v>
      </c>
      <c r="AS58">
        <v>1.392449861358906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593.70093648997295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1.9299918615193237</v>
      </c>
      <c r="L59">
        <v>404.87659921884841</v>
      </c>
      <c r="M59">
        <v>27.209386402074646</v>
      </c>
      <c r="N59">
        <v>17.471178373441067</v>
      </c>
      <c r="O59">
        <v>0</v>
      </c>
      <c r="P59">
        <v>37.138880308912199</v>
      </c>
      <c r="Q59">
        <v>2.8907207966601183</v>
      </c>
      <c r="R59">
        <v>12.538176223146561</v>
      </c>
      <c r="S59">
        <v>3.8601850069799908</v>
      </c>
      <c r="T59">
        <v>0</v>
      </c>
      <c r="U59">
        <v>20.560030676494282</v>
      </c>
      <c r="V59">
        <v>6.1311413213213219</v>
      </c>
      <c r="W59">
        <v>9.8740314516630399</v>
      </c>
      <c r="X59">
        <v>37.229484578491963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2.6244900000000002</v>
      </c>
      <c r="AG59">
        <v>6.3173310720000009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0.70077</v>
      </c>
      <c r="AO59">
        <v>0</v>
      </c>
      <c r="AP59">
        <v>0.30308364714167352</v>
      </c>
      <c r="AQ59">
        <v>0</v>
      </c>
      <c r="AR59">
        <v>0.65301359999999997</v>
      </c>
      <c r="AS59">
        <v>1.392449861358906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593.70094440005369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1.9299836232498939</v>
      </c>
      <c r="L60">
        <v>404.87659921884841</v>
      </c>
      <c r="M60">
        <v>27.209386402074646</v>
      </c>
      <c r="N60">
        <v>17.471178373441067</v>
      </c>
      <c r="O60">
        <v>0</v>
      </c>
      <c r="P60">
        <v>37.138880308912199</v>
      </c>
      <c r="Q60">
        <v>2.8907207966601183</v>
      </c>
      <c r="R60">
        <v>12.538176223146561</v>
      </c>
      <c r="S60">
        <v>3.8601850069799908</v>
      </c>
      <c r="T60">
        <v>0</v>
      </c>
      <c r="U60">
        <v>20.560030676494282</v>
      </c>
      <c r="V60">
        <v>6.1311413213213219</v>
      </c>
      <c r="W60">
        <v>9.8740314516630399</v>
      </c>
      <c r="X60">
        <v>37.229484578491963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2.6244900000000002</v>
      </c>
      <c r="AG60">
        <v>6.3173310720000009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0.70077</v>
      </c>
      <c r="AO60">
        <v>0</v>
      </c>
      <c r="AP60">
        <v>0.30308364714167352</v>
      </c>
      <c r="AQ60">
        <v>0</v>
      </c>
      <c r="AR60">
        <v>0.65301359999999997</v>
      </c>
      <c r="AS60">
        <v>1.392449861358906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593.70093616178428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1.93</v>
      </c>
      <c r="L61">
        <v>404.87659921884841</v>
      </c>
      <c r="M61">
        <v>27.209386402074646</v>
      </c>
      <c r="N61">
        <v>17.471178373441067</v>
      </c>
      <c r="O61">
        <v>0</v>
      </c>
      <c r="P61">
        <v>37.138880308912199</v>
      </c>
      <c r="Q61">
        <v>2.9494350249501005</v>
      </c>
      <c r="R61">
        <v>12.538176223146561</v>
      </c>
      <c r="S61">
        <v>3.8601850069799908</v>
      </c>
      <c r="T61">
        <v>0</v>
      </c>
      <c r="U61">
        <v>20.560030676494282</v>
      </c>
      <c r="V61">
        <v>6.1311413213213219</v>
      </c>
      <c r="W61">
        <v>9.8740314516630399</v>
      </c>
      <c r="X61">
        <v>37.229484578491963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2.6244900000000002</v>
      </c>
      <c r="AG61">
        <v>6.3173310720000009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0.70077</v>
      </c>
      <c r="AO61">
        <v>0</v>
      </c>
      <c r="AP61">
        <v>0.5682819534382767</v>
      </c>
      <c r="AQ61">
        <v>0</v>
      </c>
      <c r="AR61">
        <v>0.65301359999999997</v>
      </c>
      <c r="AS61">
        <v>1.392449861358906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594.02486507312085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1.9299599593369432</v>
      </c>
      <c r="L62">
        <v>404.87659921884841</v>
      </c>
      <c r="M62">
        <v>27.209386402074646</v>
      </c>
      <c r="N62">
        <v>17.471178373441067</v>
      </c>
      <c r="O62">
        <v>0</v>
      </c>
      <c r="P62">
        <v>37.138880308912199</v>
      </c>
      <c r="Q62">
        <v>2.9494350249501005</v>
      </c>
      <c r="R62">
        <v>12.538176223146561</v>
      </c>
      <c r="S62">
        <v>3.8601850069799908</v>
      </c>
      <c r="T62">
        <v>0</v>
      </c>
      <c r="U62">
        <v>20.560030676494282</v>
      </c>
      <c r="V62">
        <v>6.1311413213213219</v>
      </c>
      <c r="W62">
        <v>9.8740314516630399</v>
      </c>
      <c r="X62">
        <v>37.229484578491963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2.6244900000000002</v>
      </c>
      <c r="AG62">
        <v>6.3173310720000009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0.70077</v>
      </c>
      <c r="AO62">
        <v>0</v>
      </c>
      <c r="AP62">
        <v>0.5682819534382767</v>
      </c>
      <c r="AQ62">
        <v>0</v>
      </c>
      <c r="AR62">
        <v>0.65301359999999997</v>
      </c>
      <c r="AS62">
        <v>1.392449861358906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594.0248250324579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1.9300075125046225</v>
      </c>
      <c r="L63">
        <v>404.87659921884841</v>
      </c>
      <c r="M63">
        <v>27.209386402074646</v>
      </c>
      <c r="N63">
        <v>17.471178373441067</v>
      </c>
      <c r="O63">
        <v>0</v>
      </c>
      <c r="P63">
        <v>37.138880308912199</v>
      </c>
      <c r="Q63">
        <v>2.9494350249501005</v>
      </c>
      <c r="R63">
        <v>12.538176223146561</v>
      </c>
      <c r="S63">
        <v>3.8601850069799908</v>
      </c>
      <c r="T63">
        <v>0</v>
      </c>
      <c r="U63">
        <v>20.560030676494282</v>
      </c>
      <c r="V63">
        <v>6.1311413213213219</v>
      </c>
      <c r="W63">
        <v>9.8740314516630399</v>
      </c>
      <c r="X63">
        <v>37.229484578491963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2.6244900000000002</v>
      </c>
      <c r="AG63">
        <v>6.3173310720000009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0.70077</v>
      </c>
      <c r="AO63">
        <v>0</v>
      </c>
      <c r="AP63">
        <v>0.49251096495443242</v>
      </c>
      <c r="AQ63">
        <v>0</v>
      </c>
      <c r="AR63">
        <v>0.65301359999999997</v>
      </c>
      <c r="AS63">
        <v>1.392449861358906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593.94910159714175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1.9299926122988005</v>
      </c>
      <c r="L64">
        <v>467.53652954275537</v>
      </c>
      <c r="M64">
        <v>27.209386402074646</v>
      </c>
      <c r="N64">
        <v>17.471178373441067</v>
      </c>
      <c r="O64">
        <v>0</v>
      </c>
      <c r="P64">
        <v>37.138880308912199</v>
      </c>
      <c r="Q64">
        <v>2.9494350249501005</v>
      </c>
      <c r="R64">
        <v>12.538176223146561</v>
      </c>
      <c r="S64">
        <v>3.8601850069799908</v>
      </c>
      <c r="T64">
        <v>0</v>
      </c>
      <c r="U64">
        <v>20.560030676494282</v>
      </c>
      <c r="V64">
        <v>6.1311413213213219</v>
      </c>
      <c r="W64">
        <v>9.8740314516630399</v>
      </c>
      <c r="X64">
        <v>37.229484578491963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2.6244900000000002</v>
      </c>
      <c r="AG64">
        <v>6.3173310720000009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0.70077</v>
      </c>
      <c r="AO64">
        <v>0</v>
      </c>
      <c r="AP64">
        <v>0.49251096495443242</v>
      </c>
      <c r="AQ64">
        <v>0</v>
      </c>
      <c r="AR64">
        <v>0.65301359999999997</v>
      </c>
      <c r="AS64">
        <v>1.392449861358906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656.609017020843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9.0198147924379324</v>
      </c>
      <c r="L65">
        <v>552.62172175649368</v>
      </c>
      <c r="M65">
        <v>27.209386402074646</v>
      </c>
      <c r="N65">
        <v>17.471178373441067</v>
      </c>
      <c r="O65">
        <v>0</v>
      </c>
      <c r="P65">
        <v>37.138880308912199</v>
      </c>
      <c r="Q65">
        <v>3.0763399282153538</v>
      </c>
      <c r="R65">
        <v>12.538176223146561</v>
      </c>
      <c r="S65">
        <v>7.8100171918238992</v>
      </c>
      <c r="T65">
        <v>0</v>
      </c>
      <c r="U65">
        <v>20.560030676494282</v>
      </c>
      <c r="V65">
        <v>6.1311413213213219</v>
      </c>
      <c r="W65">
        <v>9.8740314516630399</v>
      </c>
      <c r="X65">
        <v>37.229484578491963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2.6244900000000002</v>
      </c>
      <c r="AG65">
        <v>6.3173310720000009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0.70077</v>
      </c>
      <c r="AO65">
        <v>0</v>
      </c>
      <c r="AP65">
        <v>0.49251096495443242</v>
      </c>
      <c r="AQ65">
        <v>4.6026276399999997</v>
      </c>
      <c r="AR65">
        <v>0.97952039999999996</v>
      </c>
      <c r="AS65">
        <v>1.392449861358906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757.78990294282971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9.0198147924379324</v>
      </c>
      <c r="L66">
        <v>557.66572666666661</v>
      </c>
      <c r="M66">
        <v>27.209386402074646</v>
      </c>
      <c r="N66">
        <v>17.471178373441067</v>
      </c>
      <c r="O66">
        <v>0</v>
      </c>
      <c r="P66">
        <v>37.138880308912199</v>
      </c>
      <c r="Q66">
        <v>3.0763399282153538</v>
      </c>
      <c r="R66">
        <v>12.538176223146561</v>
      </c>
      <c r="S66">
        <v>7.8100171918238992</v>
      </c>
      <c r="T66">
        <v>0</v>
      </c>
      <c r="U66">
        <v>20.560030676494282</v>
      </c>
      <c r="V66">
        <v>6.1311413213213219</v>
      </c>
      <c r="W66">
        <v>9.8740314516630399</v>
      </c>
      <c r="X66">
        <v>37.229484578491963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2.6244900000000002</v>
      </c>
      <c r="AG66">
        <v>6.3173310720000009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0.70077</v>
      </c>
      <c r="AO66">
        <v>0</v>
      </c>
      <c r="AP66">
        <v>0.49251096495443242</v>
      </c>
      <c r="AQ66">
        <v>9.2052552799999994</v>
      </c>
      <c r="AR66">
        <v>7.8361631999999997</v>
      </c>
      <c r="AS66">
        <v>1.392449861358906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774.29317829300248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9.0198147924379324</v>
      </c>
      <c r="L67">
        <v>557.66572666666661</v>
      </c>
      <c r="M67">
        <v>27.209386402074646</v>
      </c>
      <c r="N67">
        <v>17.471178373441067</v>
      </c>
      <c r="O67">
        <v>0</v>
      </c>
      <c r="P67">
        <v>37.138880308912199</v>
      </c>
      <c r="Q67">
        <v>3.0763399282153538</v>
      </c>
      <c r="R67">
        <v>12.538176223146561</v>
      </c>
      <c r="S67">
        <v>7.8100171918238992</v>
      </c>
      <c r="T67">
        <v>0</v>
      </c>
      <c r="U67">
        <v>20.560030676494282</v>
      </c>
      <c r="V67">
        <v>6.1311413213213219</v>
      </c>
      <c r="W67">
        <v>9.8740314516630399</v>
      </c>
      <c r="X67">
        <v>37.229484578491963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4.8734039569758378</v>
      </c>
      <c r="AF67">
        <v>2.6244900000000002</v>
      </c>
      <c r="AG67">
        <v>6.3173310720000009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0.70077</v>
      </c>
      <c r="AO67">
        <v>0</v>
      </c>
      <c r="AP67">
        <v>0.49251096495443242</v>
      </c>
      <c r="AQ67">
        <v>9.2052552799999994</v>
      </c>
      <c r="AR67">
        <v>7.8361631999999997</v>
      </c>
      <c r="AS67">
        <v>1.392449861358906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779.16658224997832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9.0198147924379324</v>
      </c>
      <c r="L68">
        <v>557.66572666666661</v>
      </c>
      <c r="M68">
        <v>27.209386402074646</v>
      </c>
      <c r="N68">
        <v>17.471178373441067</v>
      </c>
      <c r="O68">
        <v>0</v>
      </c>
      <c r="P68">
        <v>37.138880308912199</v>
      </c>
      <c r="Q68">
        <v>3.0763399282153538</v>
      </c>
      <c r="R68">
        <v>12.538176223146561</v>
      </c>
      <c r="S68">
        <v>7.8100171918238992</v>
      </c>
      <c r="T68">
        <v>0</v>
      </c>
      <c r="U68">
        <v>20.560030676494282</v>
      </c>
      <c r="V68">
        <v>6.1311413213213219</v>
      </c>
      <c r="W68">
        <v>9.8740314516630399</v>
      </c>
      <c r="X68">
        <v>37.229484578491963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4.8734039569758378</v>
      </c>
      <c r="AF68">
        <v>2.6244900000000002</v>
      </c>
      <c r="AG68">
        <v>6.3173310720000009</v>
      </c>
      <c r="AH68">
        <v>5.0414500800000006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0.70077</v>
      </c>
      <c r="AO68">
        <v>0</v>
      </c>
      <c r="AP68">
        <v>0.49251096495443242</v>
      </c>
      <c r="AQ68">
        <v>9.2052552799999994</v>
      </c>
      <c r="AR68">
        <v>1.3060271999999999</v>
      </c>
      <c r="AS68">
        <v>1.392449861358906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777.67789632997835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9.0198147924379324</v>
      </c>
      <c r="L69">
        <v>557.66572666666661</v>
      </c>
      <c r="M69">
        <v>27.209386402074646</v>
      </c>
      <c r="N69">
        <v>17.471178373441067</v>
      </c>
      <c r="O69">
        <v>0</v>
      </c>
      <c r="P69">
        <v>37.138880308912199</v>
      </c>
      <c r="Q69">
        <v>3.0763399282153538</v>
      </c>
      <c r="R69">
        <v>12.538176223146561</v>
      </c>
      <c r="S69">
        <v>7.8100171918238992</v>
      </c>
      <c r="T69">
        <v>0</v>
      </c>
      <c r="U69">
        <v>20.560030676494282</v>
      </c>
      <c r="V69">
        <v>6.1311413213213219</v>
      </c>
      <c r="W69">
        <v>9.8740314516630399</v>
      </c>
      <c r="X69">
        <v>37.229484578491963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4.8734039569758378</v>
      </c>
      <c r="AF69">
        <v>2.6244900000000002</v>
      </c>
      <c r="AG69">
        <v>6.3173310720000009</v>
      </c>
      <c r="AH69">
        <v>5.0414500800000006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0.70077</v>
      </c>
      <c r="AO69">
        <v>0</v>
      </c>
      <c r="AP69">
        <v>0.49251096495443242</v>
      </c>
      <c r="AQ69">
        <v>13.807882919999997</v>
      </c>
      <c r="AR69">
        <v>0.65301359999999997</v>
      </c>
      <c r="AS69">
        <v>1.392449861358906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781.62751036997838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9.0198147924379324</v>
      </c>
      <c r="L70">
        <v>557.66572666666661</v>
      </c>
      <c r="M70">
        <v>27.209386402074646</v>
      </c>
      <c r="N70">
        <v>17.471178373441067</v>
      </c>
      <c r="O70">
        <v>0</v>
      </c>
      <c r="P70">
        <v>37.138880308912199</v>
      </c>
      <c r="Q70">
        <v>3.0763399282153538</v>
      </c>
      <c r="R70">
        <v>12.538176223146561</v>
      </c>
      <c r="S70">
        <v>7.8100171918238992</v>
      </c>
      <c r="T70">
        <v>0</v>
      </c>
      <c r="U70">
        <v>20.560030676494282</v>
      </c>
      <c r="V70">
        <v>6.1311413213213219</v>
      </c>
      <c r="W70">
        <v>9.8740314516630399</v>
      </c>
      <c r="X70">
        <v>37.229484578491963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4.8734039569758378</v>
      </c>
      <c r="AF70">
        <v>2.6244900000000002</v>
      </c>
      <c r="AG70">
        <v>6.3173310720000009</v>
      </c>
      <c r="AH70">
        <v>10.64306128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0.70077</v>
      </c>
      <c r="AO70">
        <v>0</v>
      </c>
      <c r="AP70">
        <v>0.49251096495443242</v>
      </c>
      <c r="AQ70">
        <v>13.807882919999997</v>
      </c>
      <c r="AR70">
        <v>0.65301359999999997</v>
      </c>
      <c r="AS70">
        <v>1.392449861358906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787.22912156997836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9.0198147924379324</v>
      </c>
      <c r="L71">
        <v>557.66572666666661</v>
      </c>
      <c r="M71">
        <v>27.209386402074646</v>
      </c>
      <c r="N71">
        <v>17.471178373441067</v>
      </c>
      <c r="O71">
        <v>0</v>
      </c>
      <c r="P71">
        <v>37.138880308912199</v>
      </c>
      <c r="Q71">
        <v>3.0763399282153538</v>
      </c>
      <c r="R71">
        <v>12.538176223146561</v>
      </c>
      <c r="S71">
        <v>7.8100171918238992</v>
      </c>
      <c r="T71">
        <v>0</v>
      </c>
      <c r="U71">
        <v>20.560030676494282</v>
      </c>
      <c r="V71">
        <v>6.1311413213213219</v>
      </c>
      <c r="W71">
        <v>9.8740314516630399</v>
      </c>
      <c r="X71">
        <v>37.229484578491963</v>
      </c>
      <c r="Y71">
        <v>0</v>
      </c>
      <c r="Z71">
        <v>0</v>
      </c>
      <c r="AA71">
        <v>0</v>
      </c>
      <c r="AB71">
        <v>3.8954470150037501</v>
      </c>
      <c r="AC71">
        <v>0</v>
      </c>
      <c r="AD71">
        <v>2.7021449180166544</v>
      </c>
      <c r="AE71">
        <v>4.8734039569758378</v>
      </c>
      <c r="AF71">
        <v>2.6244900000000002</v>
      </c>
      <c r="AG71">
        <v>6.3173310720000009</v>
      </c>
      <c r="AH71">
        <v>19.045478080000002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0.70077</v>
      </c>
      <c r="AO71">
        <v>0</v>
      </c>
      <c r="AP71">
        <v>0.53039661259320636</v>
      </c>
      <c r="AQ71">
        <v>13.807882919999997</v>
      </c>
      <c r="AR71">
        <v>0.65301359999999997</v>
      </c>
      <c r="AS71">
        <v>1.392449861358906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802.26701595063741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9.0198147924379324</v>
      </c>
      <c r="L72">
        <v>557.66572666666661</v>
      </c>
      <c r="M72">
        <v>27.209386402074646</v>
      </c>
      <c r="N72">
        <v>17.471178373441067</v>
      </c>
      <c r="O72">
        <v>0</v>
      </c>
      <c r="P72">
        <v>37.138880308912199</v>
      </c>
      <c r="Q72">
        <v>3.0763399282153538</v>
      </c>
      <c r="R72">
        <v>12.538176223146561</v>
      </c>
      <c r="S72">
        <v>7.8100171918238992</v>
      </c>
      <c r="T72">
        <v>0</v>
      </c>
      <c r="U72">
        <v>20.560030676494282</v>
      </c>
      <c r="V72">
        <v>6.1311413213213219</v>
      </c>
      <c r="W72">
        <v>9.8740314516630399</v>
      </c>
      <c r="X72">
        <v>37.229484578491963</v>
      </c>
      <c r="Y72">
        <v>0</v>
      </c>
      <c r="Z72">
        <v>0.32535000000000003</v>
      </c>
      <c r="AA72">
        <v>0</v>
      </c>
      <c r="AB72">
        <v>3.8954470150037501</v>
      </c>
      <c r="AC72">
        <v>0.3766349227265588</v>
      </c>
      <c r="AD72">
        <v>5.4042895292202875</v>
      </c>
      <c r="AE72">
        <v>9.7468082207326585</v>
      </c>
      <c r="AF72">
        <v>5.2489800000000004</v>
      </c>
      <c r="AG72">
        <v>6.3173310720000009</v>
      </c>
      <c r="AH72">
        <v>22.406444800000003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0.70077</v>
      </c>
      <c r="AO72">
        <v>0</v>
      </c>
      <c r="AP72">
        <v>0.53039661259320636</v>
      </c>
      <c r="AQ72">
        <v>13.807882919999997</v>
      </c>
      <c r="AR72">
        <v>0.65301359999999997</v>
      </c>
      <c r="AS72">
        <v>1.392449861358906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816.53000646832436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9.0198147924379324</v>
      </c>
      <c r="L73">
        <v>557.66572666666661</v>
      </c>
      <c r="M73">
        <v>27.209386402074646</v>
      </c>
      <c r="N73">
        <v>17.471178373441067</v>
      </c>
      <c r="O73">
        <v>0</v>
      </c>
      <c r="P73">
        <v>37.138880308912199</v>
      </c>
      <c r="Q73">
        <v>3.0763399282153538</v>
      </c>
      <c r="R73">
        <v>12.538176223146561</v>
      </c>
      <c r="S73">
        <v>7.8100171918238992</v>
      </c>
      <c r="T73">
        <v>0</v>
      </c>
      <c r="U73">
        <v>20.560030676494282</v>
      </c>
      <c r="V73">
        <v>6.1311413213213219</v>
      </c>
      <c r="W73">
        <v>9.8740314516630399</v>
      </c>
      <c r="X73">
        <v>37.229484578491963</v>
      </c>
      <c r="Y73">
        <v>0</v>
      </c>
      <c r="Z73">
        <v>3.8573494772727268</v>
      </c>
      <c r="AA73">
        <v>2.0791230666666665</v>
      </c>
      <c r="AB73">
        <v>7.9249475386346582</v>
      </c>
      <c r="AC73">
        <v>8.5959360082456424</v>
      </c>
      <c r="AD73">
        <v>5.4042895292202875</v>
      </c>
      <c r="AE73">
        <v>9.7468082207326585</v>
      </c>
      <c r="AF73">
        <v>7.8734700000000002</v>
      </c>
      <c r="AG73">
        <v>6.3173310720000009</v>
      </c>
      <c r="AH73">
        <v>27.671959205279837</v>
      </c>
      <c r="AI73">
        <v>1.1296151999999999</v>
      </c>
      <c r="AJ73">
        <v>0</v>
      </c>
      <c r="AK73">
        <v>0</v>
      </c>
      <c r="AL73">
        <v>0</v>
      </c>
      <c r="AM73">
        <v>0</v>
      </c>
      <c r="AN73">
        <v>0.70077</v>
      </c>
      <c r="AO73">
        <v>0</v>
      </c>
      <c r="AP73">
        <v>0.34096929478044735</v>
      </c>
      <c r="AQ73">
        <v>13.807882919999997</v>
      </c>
      <c r="AR73">
        <v>0.65301359999999997</v>
      </c>
      <c r="AS73">
        <v>1.392449861358906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843.22012290888074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9.0198147924379324</v>
      </c>
      <c r="L74">
        <v>557.66572666666661</v>
      </c>
      <c r="M74">
        <v>27.209386402074646</v>
      </c>
      <c r="N74">
        <v>17.471178373441067</v>
      </c>
      <c r="O74">
        <v>0</v>
      </c>
      <c r="P74">
        <v>37.138880308912199</v>
      </c>
      <c r="Q74">
        <v>3.0763399282153538</v>
      </c>
      <c r="R74">
        <v>12.538176223146561</v>
      </c>
      <c r="S74">
        <v>7.8100171918238992</v>
      </c>
      <c r="T74">
        <v>0</v>
      </c>
      <c r="U74">
        <v>20.560030676494282</v>
      </c>
      <c r="V74">
        <v>6.1311413213213219</v>
      </c>
      <c r="W74">
        <v>9.8740314516630399</v>
      </c>
      <c r="X74">
        <v>37.229484578491963</v>
      </c>
      <c r="Y74">
        <v>0</v>
      </c>
      <c r="Z74">
        <v>3.8573494772727268</v>
      </c>
      <c r="AA74">
        <v>4.1115242666666667</v>
      </c>
      <c r="AB74">
        <v>7.9249475386346582</v>
      </c>
      <c r="AC74">
        <v>8.5959360082456424</v>
      </c>
      <c r="AD74">
        <v>8.1064344472369427</v>
      </c>
      <c r="AE74">
        <v>9.7468082207326585</v>
      </c>
      <c r="AF74">
        <v>7.8734700000000002</v>
      </c>
      <c r="AG74">
        <v>6.3173310720000009</v>
      </c>
      <c r="AH74">
        <v>34.589949160000003</v>
      </c>
      <c r="AI74">
        <v>4.8362591580518464</v>
      </c>
      <c r="AJ74">
        <v>0</v>
      </c>
      <c r="AK74">
        <v>0</v>
      </c>
      <c r="AL74">
        <v>0</v>
      </c>
      <c r="AM74">
        <v>0</v>
      </c>
      <c r="AN74">
        <v>0.70077</v>
      </c>
      <c r="AO74">
        <v>0</v>
      </c>
      <c r="AP74">
        <v>0.34096929478044735</v>
      </c>
      <c r="AQ74">
        <v>13.807882919999997</v>
      </c>
      <c r="AR74">
        <v>0.65301359999999997</v>
      </c>
      <c r="AS74">
        <v>1.392449861358906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858.57930293966945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9.0198147924379324</v>
      </c>
      <c r="L75">
        <v>557.66572666666661</v>
      </c>
      <c r="M75">
        <v>27.209386402074646</v>
      </c>
      <c r="N75">
        <v>17.471178373441067</v>
      </c>
      <c r="O75">
        <v>0</v>
      </c>
      <c r="P75">
        <v>37.138880308912199</v>
      </c>
      <c r="Q75">
        <v>3.0763399282153538</v>
      </c>
      <c r="R75">
        <v>12.538176223146561</v>
      </c>
      <c r="S75">
        <v>7.8100171918238992</v>
      </c>
      <c r="T75">
        <v>0</v>
      </c>
      <c r="U75">
        <v>20.560030676494282</v>
      </c>
      <c r="V75">
        <v>6.1311413213213219</v>
      </c>
      <c r="W75">
        <v>9.8740314516630399</v>
      </c>
      <c r="X75">
        <v>37.229484578491963</v>
      </c>
      <c r="Y75">
        <v>0</v>
      </c>
      <c r="Z75">
        <v>3.8573494772727268</v>
      </c>
      <c r="AA75">
        <v>6.5410613333333334</v>
      </c>
      <c r="AB75">
        <v>7.9249475386346582</v>
      </c>
      <c r="AC75">
        <v>8.5959360082456424</v>
      </c>
      <c r="AD75">
        <v>8.1064344472369427</v>
      </c>
      <c r="AE75">
        <v>9.7468082207326585</v>
      </c>
      <c r="AF75">
        <v>7.8734700000000002</v>
      </c>
      <c r="AG75">
        <v>6.3173310720000009</v>
      </c>
      <c r="AH75">
        <v>41.507939114720173</v>
      </c>
      <c r="AI75">
        <v>4.8362591580518464</v>
      </c>
      <c r="AJ75">
        <v>0</v>
      </c>
      <c r="AK75">
        <v>0</v>
      </c>
      <c r="AL75">
        <v>0</v>
      </c>
      <c r="AM75">
        <v>0</v>
      </c>
      <c r="AN75">
        <v>0.70077</v>
      </c>
      <c r="AO75">
        <v>0</v>
      </c>
      <c r="AP75">
        <v>0.34096929478044735</v>
      </c>
      <c r="AQ75">
        <v>13.807882919999997</v>
      </c>
      <c r="AR75">
        <v>0.65301359999999997</v>
      </c>
      <c r="AS75">
        <v>1.392449861358906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867.92682996105634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9.0198147924379324</v>
      </c>
      <c r="L76">
        <v>557.66572666666661</v>
      </c>
      <c r="M76">
        <v>27.209386402074646</v>
      </c>
      <c r="N76">
        <v>17.471178373441067</v>
      </c>
      <c r="O76">
        <v>0</v>
      </c>
      <c r="P76">
        <v>37.138880308912199</v>
      </c>
      <c r="Q76">
        <v>3.0763399282153538</v>
      </c>
      <c r="R76">
        <v>12.538176223146561</v>
      </c>
      <c r="S76">
        <v>7.8100171918238992</v>
      </c>
      <c r="T76">
        <v>0</v>
      </c>
      <c r="U76">
        <v>20.560030676494282</v>
      </c>
      <c r="V76">
        <v>6.1311413213213219</v>
      </c>
      <c r="W76">
        <v>9.8740314516630399</v>
      </c>
      <c r="X76">
        <v>37.229484578491963</v>
      </c>
      <c r="Y76">
        <v>0</v>
      </c>
      <c r="Z76">
        <v>3.8573494772727268</v>
      </c>
      <c r="AA76">
        <v>7.7091079999999996</v>
      </c>
      <c r="AB76">
        <v>7.9249475386346582</v>
      </c>
      <c r="AC76">
        <v>8.5959360082456424</v>
      </c>
      <c r="AD76">
        <v>8.1064344472369427</v>
      </c>
      <c r="AE76">
        <v>9.7468082207326585</v>
      </c>
      <c r="AF76">
        <v>7.8734700000000002</v>
      </c>
      <c r="AG76">
        <v>6.3173310720000009</v>
      </c>
      <c r="AH76">
        <v>41.507939114720173</v>
      </c>
      <c r="AI76">
        <v>4.8362591580518464</v>
      </c>
      <c r="AJ76">
        <v>0</v>
      </c>
      <c r="AK76">
        <v>0</v>
      </c>
      <c r="AL76">
        <v>0</v>
      </c>
      <c r="AM76">
        <v>0</v>
      </c>
      <c r="AN76">
        <v>0.70077</v>
      </c>
      <c r="AO76">
        <v>0</v>
      </c>
      <c r="AP76">
        <v>0.34096929478044735</v>
      </c>
      <c r="AQ76">
        <v>13.807882919999997</v>
      </c>
      <c r="AR76">
        <v>0.65301359999999997</v>
      </c>
      <c r="AS76">
        <v>1.392449861358906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869.09487662772301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9.0198147924379324</v>
      </c>
      <c r="L77">
        <v>557.66572666666661</v>
      </c>
      <c r="M77">
        <v>27.209386402074646</v>
      </c>
      <c r="N77">
        <v>17.471178373441067</v>
      </c>
      <c r="O77">
        <v>0</v>
      </c>
      <c r="P77">
        <v>37.138880308912199</v>
      </c>
      <c r="Q77">
        <v>3.0763399282153538</v>
      </c>
      <c r="R77">
        <v>12.538176223146561</v>
      </c>
      <c r="S77">
        <v>7.8100171918238992</v>
      </c>
      <c r="T77">
        <v>0</v>
      </c>
      <c r="U77">
        <v>20.560030676494282</v>
      </c>
      <c r="V77">
        <v>6.1311413213213219</v>
      </c>
      <c r="W77">
        <v>9.8740314516630399</v>
      </c>
      <c r="X77">
        <v>37.229484578491963</v>
      </c>
      <c r="Y77">
        <v>0</v>
      </c>
      <c r="Z77">
        <v>3.8573494772727268</v>
      </c>
      <c r="AA77">
        <v>7.7091079999999996</v>
      </c>
      <c r="AB77">
        <v>7.9249475386346582</v>
      </c>
      <c r="AC77">
        <v>4.5196175386367203</v>
      </c>
      <c r="AD77">
        <v>8.1064344472369427</v>
      </c>
      <c r="AE77">
        <v>9.7468082207326585</v>
      </c>
      <c r="AF77">
        <v>7.8734700000000002</v>
      </c>
      <c r="AG77">
        <v>6.3173310720000009</v>
      </c>
      <c r="AH77">
        <v>40.6116812</v>
      </c>
      <c r="AI77">
        <v>4.8362591580518464</v>
      </c>
      <c r="AJ77">
        <v>0</v>
      </c>
      <c r="AK77">
        <v>0</v>
      </c>
      <c r="AL77">
        <v>0</v>
      </c>
      <c r="AM77">
        <v>0</v>
      </c>
      <c r="AN77">
        <v>0.70077</v>
      </c>
      <c r="AO77">
        <v>0</v>
      </c>
      <c r="AP77">
        <v>0.34096929478044735</v>
      </c>
      <c r="AQ77">
        <v>13.807882919999997</v>
      </c>
      <c r="AR77">
        <v>0.65301359999999997</v>
      </c>
      <c r="AS77">
        <v>1.392449861358906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864.12230024339385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9.0198147924379324</v>
      </c>
      <c r="L78">
        <v>557.66572666666661</v>
      </c>
      <c r="M78">
        <v>27.209386402074646</v>
      </c>
      <c r="N78">
        <v>17.471178373441067</v>
      </c>
      <c r="O78">
        <v>0</v>
      </c>
      <c r="P78">
        <v>37.138880308912199</v>
      </c>
      <c r="Q78">
        <v>3.0763399282153538</v>
      </c>
      <c r="R78">
        <v>12.538176223146561</v>
      </c>
      <c r="S78">
        <v>7.8100171918238992</v>
      </c>
      <c r="T78">
        <v>0</v>
      </c>
      <c r="U78">
        <v>20.560030676494282</v>
      </c>
      <c r="V78">
        <v>6.1311413213213219</v>
      </c>
      <c r="W78">
        <v>9.8740314516630399</v>
      </c>
      <c r="X78">
        <v>37.229484578491963</v>
      </c>
      <c r="Y78">
        <v>0</v>
      </c>
      <c r="Z78">
        <v>3.8573494772727268</v>
      </c>
      <c r="AA78">
        <v>7.7091079999999996</v>
      </c>
      <c r="AB78">
        <v>7.9249475386346582</v>
      </c>
      <c r="AC78">
        <v>2.8624245536359352</v>
      </c>
      <c r="AD78">
        <v>5.4042895292202875</v>
      </c>
      <c r="AE78">
        <v>9.7468082207326585</v>
      </c>
      <c r="AF78">
        <v>7.8734700000000002</v>
      </c>
      <c r="AG78">
        <v>6.3173310720000009</v>
      </c>
      <c r="AH78">
        <v>34.225844554720169</v>
      </c>
      <c r="AI78">
        <v>4.8362591580518464</v>
      </c>
      <c r="AJ78">
        <v>0</v>
      </c>
      <c r="AK78">
        <v>0</v>
      </c>
      <c r="AL78">
        <v>0</v>
      </c>
      <c r="AM78">
        <v>0</v>
      </c>
      <c r="AN78">
        <v>0.70077</v>
      </c>
      <c r="AO78">
        <v>0</v>
      </c>
      <c r="AP78">
        <v>0.34096929478044735</v>
      </c>
      <c r="AQ78">
        <v>13.807882919999997</v>
      </c>
      <c r="AR78">
        <v>0.65301359999999997</v>
      </c>
      <c r="AS78">
        <v>1.392449861358906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853.37712569509665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9.0198147924379324</v>
      </c>
      <c r="L79">
        <v>557.66572666666661</v>
      </c>
      <c r="M79">
        <v>27.209386402074646</v>
      </c>
      <c r="N79">
        <v>17.471178373441067</v>
      </c>
      <c r="O79">
        <v>0</v>
      </c>
      <c r="P79">
        <v>37.138880308912199</v>
      </c>
      <c r="Q79">
        <v>3.0763399282153538</v>
      </c>
      <c r="R79">
        <v>12.538176223146561</v>
      </c>
      <c r="S79">
        <v>7.8100171918238992</v>
      </c>
      <c r="T79">
        <v>0</v>
      </c>
      <c r="U79">
        <v>20.560030676494282</v>
      </c>
      <c r="V79">
        <v>6.1311413213213219</v>
      </c>
      <c r="W79">
        <v>9.8740314516630399</v>
      </c>
      <c r="X79">
        <v>37.229484578491963</v>
      </c>
      <c r="Y79">
        <v>0</v>
      </c>
      <c r="Z79">
        <v>1.9286747386363634</v>
      </c>
      <c r="AA79">
        <v>7.7091079999999996</v>
      </c>
      <c r="AB79">
        <v>0</v>
      </c>
      <c r="AC79">
        <v>0</v>
      </c>
      <c r="AD79">
        <v>5.4042895292202875</v>
      </c>
      <c r="AE79">
        <v>9.7468082207326585</v>
      </c>
      <c r="AF79">
        <v>5.2489800000000004</v>
      </c>
      <c r="AG79">
        <v>6.3173310720000009</v>
      </c>
      <c r="AH79">
        <v>22.406444800000003</v>
      </c>
      <c r="AI79">
        <v>4.8362591580518464</v>
      </c>
      <c r="AJ79">
        <v>0</v>
      </c>
      <c r="AK79">
        <v>0</v>
      </c>
      <c r="AL79">
        <v>0</v>
      </c>
      <c r="AM79">
        <v>0</v>
      </c>
      <c r="AN79">
        <v>0.70077</v>
      </c>
      <c r="AO79">
        <v>0</v>
      </c>
      <c r="AP79">
        <v>0.34096929478044735</v>
      </c>
      <c r="AQ79">
        <v>13.807882919999997</v>
      </c>
      <c r="AR79">
        <v>0.65301359999999997</v>
      </c>
      <c r="AS79">
        <v>1.392449861358906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826.21718910946947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9.0198147924379324</v>
      </c>
      <c r="L80">
        <v>557.66572666666661</v>
      </c>
      <c r="M80">
        <v>27.209386402074646</v>
      </c>
      <c r="N80">
        <v>17.471178373441067</v>
      </c>
      <c r="O80">
        <v>0</v>
      </c>
      <c r="P80">
        <v>37.138880308912199</v>
      </c>
      <c r="Q80">
        <v>3.0763399282153538</v>
      </c>
      <c r="R80">
        <v>12.538176223146561</v>
      </c>
      <c r="S80">
        <v>7.8100171918238992</v>
      </c>
      <c r="T80">
        <v>0</v>
      </c>
      <c r="U80">
        <v>20.560030676494282</v>
      </c>
      <c r="V80">
        <v>6.1311413213213219</v>
      </c>
      <c r="W80">
        <v>9.8740314516630399</v>
      </c>
      <c r="X80">
        <v>37.229484578491963</v>
      </c>
      <c r="Y80">
        <v>0</v>
      </c>
      <c r="Z80">
        <v>1.9286747386363634</v>
      </c>
      <c r="AA80">
        <v>4.1545083717299578</v>
      </c>
      <c r="AB80">
        <v>0</v>
      </c>
      <c r="AC80">
        <v>0</v>
      </c>
      <c r="AD80">
        <v>2.6958936027252083</v>
      </c>
      <c r="AE80">
        <v>4.8734039569758378</v>
      </c>
      <c r="AF80">
        <v>2.6244900000000002</v>
      </c>
      <c r="AG80">
        <v>6.3173310720000009</v>
      </c>
      <c r="AH80">
        <v>16.804833599999998</v>
      </c>
      <c r="AI80">
        <v>1.1296151999999999</v>
      </c>
      <c r="AJ80">
        <v>0</v>
      </c>
      <c r="AK80">
        <v>0</v>
      </c>
      <c r="AL80">
        <v>0</v>
      </c>
      <c r="AM80">
        <v>0</v>
      </c>
      <c r="AN80">
        <v>0.70077</v>
      </c>
      <c r="AO80">
        <v>0</v>
      </c>
      <c r="AP80">
        <v>0.34096929478044735</v>
      </c>
      <c r="AQ80">
        <v>13.807882919999997</v>
      </c>
      <c r="AR80">
        <v>1.1427738000000001</v>
      </c>
      <c r="AS80">
        <v>1.392449861358906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803.63780433289583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9.0198147924379324</v>
      </c>
      <c r="L81">
        <v>557.66572666666661</v>
      </c>
      <c r="M81">
        <v>27.209386402074646</v>
      </c>
      <c r="N81">
        <v>17.471178373441067</v>
      </c>
      <c r="O81">
        <v>0</v>
      </c>
      <c r="P81">
        <v>37.138880308912199</v>
      </c>
      <c r="Q81">
        <v>3.0724783886113887</v>
      </c>
      <c r="R81">
        <v>12.538176223146561</v>
      </c>
      <c r="S81">
        <v>7.8100171918238992</v>
      </c>
      <c r="T81">
        <v>0</v>
      </c>
      <c r="U81">
        <v>20.560030676494282</v>
      </c>
      <c r="V81">
        <v>6.1311413213213219</v>
      </c>
      <c r="W81">
        <v>9.8740314516630399</v>
      </c>
      <c r="X81">
        <v>37.229484578491963</v>
      </c>
      <c r="Y81">
        <v>0</v>
      </c>
      <c r="Z81">
        <v>1.9286747386363634</v>
      </c>
      <c r="AA81">
        <v>1.8688746666666665</v>
      </c>
      <c r="AB81">
        <v>0</v>
      </c>
      <c r="AC81">
        <v>0</v>
      </c>
      <c r="AD81">
        <v>0</v>
      </c>
      <c r="AE81">
        <v>4.8734039569758378</v>
      </c>
      <c r="AF81">
        <v>2.6244900000000002</v>
      </c>
      <c r="AG81">
        <v>6.3173310720000009</v>
      </c>
      <c r="AH81">
        <v>11.203222400000001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0.70077</v>
      </c>
      <c r="AO81">
        <v>0</v>
      </c>
      <c r="AP81">
        <v>0.34096929478044735</v>
      </c>
      <c r="AQ81">
        <v>13.807882919999997</v>
      </c>
      <c r="AR81">
        <v>10.7747244</v>
      </c>
      <c r="AS81">
        <v>1.392449861358906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801.55313968550342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9.0198147924379324</v>
      </c>
      <c r="L82">
        <v>557.66572666666661</v>
      </c>
      <c r="M82">
        <v>27.209386402074646</v>
      </c>
      <c r="N82">
        <v>17.471178373441067</v>
      </c>
      <c r="O82">
        <v>0</v>
      </c>
      <c r="P82">
        <v>37.138880308912199</v>
      </c>
      <c r="Q82">
        <v>3.0724783886113887</v>
      </c>
      <c r="R82">
        <v>12.538176223146561</v>
      </c>
      <c r="S82">
        <v>7.8100171918238992</v>
      </c>
      <c r="T82">
        <v>0</v>
      </c>
      <c r="U82">
        <v>20.560030676494282</v>
      </c>
      <c r="V82">
        <v>6.1311413213213219</v>
      </c>
      <c r="W82">
        <v>9.8740314516630399</v>
      </c>
      <c r="X82">
        <v>37.229484578491963</v>
      </c>
      <c r="Y82">
        <v>0</v>
      </c>
      <c r="Z82">
        <v>1.9286747386363634</v>
      </c>
      <c r="AA82">
        <v>0</v>
      </c>
      <c r="AB82">
        <v>0</v>
      </c>
      <c r="AC82">
        <v>0</v>
      </c>
      <c r="AD82">
        <v>0</v>
      </c>
      <c r="AE82">
        <v>4.8734039569758378</v>
      </c>
      <c r="AF82">
        <v>2.6244900000000002</v>
      </c>
      <c r="AG82">
        <v>6.3173310720000009</v>
      </c>
      <c r="AH82">
        <v>5.6016112000000007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0.70077</v>
      </c>
      <c r="AO82">
        <v>0</v>
      </c>
      <c r="AP82">
        <v>0.34096929478044735</v>
      </c>
      <c r="AQ82">
        <v>13.807882919999997</v>
      </c>
      <c r="AR82">
        <v>10.7747244</v>
      </c>
      <c r="AS82">
        <v>1.392449861358906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794.08265381883677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9.0198147924379324</v>
      </c>
      <c r="L83">
        <v>557.66572666666661</v>
      </c>
      <c r="M83">
        <v>27.209386402074646</v>
      </c>
      <c r="N83">
        <v>17.471178373441067</v>
      </c>
      <c r="O83">
        <v>0</v>
      </c>
      <c r="P83">
        <v>37.138880308912199</v>
      </c>
      <c r="Q83">
        <v>3.1230187610619473</v>
      </c>
      <c r="R83">
        <v>12.538176223146561</v>
      </c>
      <c r="S83">
        <v>7.8100171918238992</v>
      </c>
      <c r="T83">
        <v>0</v>
      </c>
      <c r="U83">
        <v>20.560030676494282</v>
      </c>
      <c r="V83">
        <v>6.1311413213213219</v>
      </c>
      <c r="W83">
        <v>9.8740314516630399</v>
      </c>
      <c r="X83">
        <v>37.229484578491963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4.8734039569758378</v>
      </c>
      <c r="AF83">
        <v>2.6244900000000002</v>
      </c>
      <c r="AG83">
        <v>6.3173310720000009</v>
      </c>
      <c r="AH83">
        <v>5.6016112000000007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0.70077</v>
      </c>
      <c r="AO83">
        <v>0</v>
      </c>
      <c r="AP83">
        <v>1.8563878372825187</v>
      </c>
      <c r="AQ83">
        <v>13.807882919999997</v>
      </c>
      <c r="AR83">
        <v>1.4692805999999998</v>
      </c>
      <c r="AS83">
        <v>2.4666252495539704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785.48866958334827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9.0198147924379324</v>
      </c>
      <c r="L84">
        <v>557.66572666666661</v>
      </c>
      <c r="M84">
        <v>27.209386402074646</v>
      </c>
      <c r="N84">
        <v>17.471178373441067</v>
      </c>
      <c r="O84">
        <v>0</v>
      </c>
      <c r="P84">
        <v>37.138880308912199</v>
      </c>
      <c r="Q84">
        <v>3.1230187610619473</v>
      </c>
      <c r="R84">
        <v>12.538176223146561</v>
      </c>
      <c r="S84">
        <v>7.8100171918238992</v>
      </c>
      <c r="T84">
        <v>0</v>
      </c>
      <c r="U84">
        <v>20.560030676494282</v>
      </c>
      <c r="V84">
        <v>6.1311413213213219</v>
      </c>
      <c r="W84">
        <v>9.8740314516630399</v>
      </c>
      <c r="X84">
        <v>37.229484578491963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4.8734039569758378</v>
      </c>
      <c r="AF84">
        <v>2.6244900000000002</v>
      </c>
      <c r="AG84">
        <v>6.3173310720000009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0.70077</v>
      </c>
      <c r="AO84">
        <v>0</v>
      </c>
      <c r="AP84">
        <v>1.8563878372825187</v>
      </c>
      <c r="AQ84">
        <v>13.807882919999997</v>
      </c>
      <c r="AR84">
        <v>0.97952039999999996</v>
      </c>
      <c r="AS84">
        <v>2.4666252495539704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779.3972981833482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9.0198147924379324</v>
      </c>
      <c r="L85">
        <v>557.66572666666661</v>
      </c>
      <c r="M85">
        <v>27.209386402074646</v>
      </c>
      <c r="N85">
        <v>17.471178373441067</v>
      </c>
      <c r="O85">
        <v>0</v>
      </c>
      <c r="P85">
        <v>37.138880308912199</v>
      </c>
      <c r="Q85">
        <v>3.1230187610619473</v>
      </c>
      <c r="R85">
        <v>12.538176223146561</v>
      </c>
      <c r="S85">
        <v>7.8100171918238992</v>
      </c>
      <c r="T85">
        <v>0</v>
      </c>
      <c r="U85">
        <v>20.560030676494282</v>
      </c>
      <c r="V85">
        <v>6.1311413213213219</v>
      </c>
      <c r="W85">
        <v>9.8740314516630399</v>
      </c>
      <c r="X85">
        <v>37.229484578491963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4.8734039569758378</v>
      </c>
      <c r="AF85">
        <v>2.6244900000000002</v>
      </c>
      <c r="AG85">
        <v>6.3173310720000009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0.70077</v>
      </c>
      <c r="AO85">
        <v>0</v>
      </c>
      <c r="AP85">
        <v>1.8563878372825187</v>
      </c>
      <c r="AQ85">
        <v>13.807882919999997</v>
      </c>
      <c r="AR85">
        <v>0.97952039999999996</v>
      </c>
      <c r="AS85">
        <v>1.392449861358906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778.32312279515315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9.0198147924379324</v>
      </c>
      <c r="L86">
        <v>557.66572666666661</v>
      </c>
      <c r="M86">
        <v>27.209386402074646</v>
      </c>
      <c r="N86">
        <v>17.471178373441067</v>
      </c>
      <c r="O86">
        <v>0</v>
      </c>
      <c r="P86">
        <v>37.138880308912199</v>
      </c>
      <c r="Q86">
        <v>3.1230187610619473</v>
      </c>
      <c r="R86">
        <v>12.538176223146561</v>
      </c>
      <c r="S86">
        <v>7.8100171918238992</v>
      </c>
      <c r="T86">
        <v>0</v>
      </c>
      <c r="U86">
        <v>20.560030676494282</v>
      </c>
      <c r="V86">
        <v>6.1311413213213219</v>
      </c>
      <c r="W86">
        <v>9.8740314516630399</v>
      </c>
      <c r="X86">
        <v>37.229484578491963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4.8734039569758378</v>
      </c>
      <c r="AF86">
        <v>2.6244900000000002</v>
      </c>
      <c r="AG86">
        <v>6.3173310720000009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0.70077</v>
      </c>
      <c r="AO86">
        <v>0</v>
      </c>
      <c r="AP86">
        <v>1.8563878372825187</v>
      </c>
      <c r="AQ86">
        <v>13.807882919999997</v>
      </c>
      <c r="AR86">
        <v>0.97952039999999996</v>
      </c>
      <c r="AS86">
        <v>1.392449861358906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778.32312279515315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1.9299893740356293</v>
      </c>
      <c r="L87">
        <v>467.53652954275537</v>
      </c>
      <c r="M87">
        <v>27.209386402074646</v>
      </c>
      <c r="N87">
        <v>17.471178373441067</v>
      </c>
      <c r="O87">
        <v>0</v>
      </c>
      <c r="P87">
        <v>37.138880308912199</v>
      </c>
      <c r="Q87">
        <v>2.8925216267605633</v>
      </c>
      <c r="R87">
        <v>12.538176223146561</v>
      </c>
      <c r="S87">
        <v>3.8601850069799908</v>
      </c>
      <c r="T87">
        <v>0</v>
      </c>
      <c r="U87">
        <v>20.560030676494282</v>
      </c>
      <c r="V87">
        <v>6.1311413213213219</v>
      </c>
      <c r="W87">
        <v>9.8740314516630399</v>
      </c>
      <c r="X87">
        <v>37.229484578491963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4.8734039569758378</v>
      </c>
      <c r="AF87">
        <v>2.6244900000000002</v>
      </c>
      <c r="AG87">
        <v>6.3173310720000009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0.70077</v>
      </c>
      <c r="AO87">
        <v>0</v>
      </c>
      <c r="AP87">
        <v>0.26519830629660318</v>
      </c>
      <c r="AQ87">
        <v>13.807882919999997</v>
      </c>
      <c r="AR87">
        <v>0.97952039999999996</v>
      </c>
      <c r="AS87">
        <v>1.392449861358906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675.33258140270834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1.9299893740356293</v>
      </c>
      <c r="L88">
        <v>385.59662450212278</v>
      </c>
      <c r="M88">
        <v>27.209386402074646</v>
      </c>
      <c r="N88">
        <v>17.471178373441067</v>
      </c>
      <c r="O88">
        <v>0</v>
      </c>
      <c r="P88">
        <v>37.138880308912199</v>
      </c>
      <c r="Q88">
        <v>2.8896824608399547</v>
      </c>
      <c r="R88">
        <v>12.538176223146561</v>
      </c>
      <c r="S88">
        <v>3.8602675290178565</v>
      </c>
      <c r="T88">
        <v>0</v>
      </c>
      <c r="U88">
        <v>20.560030676494282</v>
      </c>
      <c r="V88">
        <v>6.1311413213213219</v>
      </c>
      <c r="W88">
        <v>9.8740314516630399</v>
      </c>
      <c r="X88">
        <v>37.229484578491963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4.8734039569758378</v>
      </c>
      <c r="AF88">
        <v>2.6244900000000002</v>
      </c>
      <c r="AG88">
        <v>6.3173310720000009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0.70077</v>
      </c>
      <c r="AO88">
        <v>0</v>
      </c>
      <c r="AP88">
        <v>0.26519830629660318</v>
      </c>
      <c r="AQ88">
        <v>13.807882919999997</v>
      </c>
      <c r="AR88">
        <v>0.97952039999999996</v>
      </c>
      <c r="AS88">
        <v>1.392449861358906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593.3899197181928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1.9299893740356293</v>
      </c>
      <c r="L89">
        <v>306.54829034326985</v>
      </c>
      <c r="M89">
        <v>27.209386402074646</v>
      </c>
      <c r="N89">
        <v>17.471178373441067</v>
      </c>
      <c r="O89">
        <v>0</v>
      </c>
      <c r="P89">
        <v>37.138880308912199</v>
      </c>
      <c r="Q89">
        <v>2.8896824608399547</v>
      </c>
      <c r="R89">
        <v>12.538176223146561</v>
      </c>
      <c r="S89">
        <v>3.8602675290178565</v>
      </c>
      <c r="T89">
        <v>0</v>
      </c>
      <c r="U89">
        <v>20.560030676494282</v>
      </c>
      <c r="V89">
        <v>6.1311413213213219</v>
      </c>
      <c r="W89">
        <v>9.8740314516630399</v>
      </c>
      <c r="X89">
        <v>37.229484578491963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4.8734039569758378</v>
      </c>
      <c r="AF89">
        <v>2.6244900000000002</v>
      </c>
      <c r="AG89">
        <v>6.3173310720000009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0.70077</v>
      </c>
      <c r="AO89">
        <v>0</v>
      </c>
      <c r="AP89">
        <v>0.34096929478044735</v>
      </c>
      <c r="AQ89">
        <v>9.2052552799999994</v>
      </c>
      <c r="AR89">
        <v>0.97952039999999996</v>
      </c>
      <c r="AS89">
        <v>1.392449861358906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509.81472890782351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1.9299893740356293</v>
      </c>
      <c r="L90">
        <v>306.54829034326985</v>
      </c>
      <c r="M90">
        <v>27.209386402074646</v>
      </c>
      <c r="N90">
        <v>17.471178373441067</v>
      </c>
      <c r="O90">
        <v>0</v>
      </c>
      <c r="P90">
        <v>37.138880308912199</v>
      </c>
      <c r="Q90">
        <v>2.8896824608399547</v>
      </c>
      <c r="R90">
        <v>12.538176223146561</v>
      </c>
      <c r="S90">
        <v>3.8602675290178565</v>
      </c>
      <c r="T90">
        <v>0</v>
      </c>
      <c r="U90">
        <v>20.560030676494282</v>
      </c>
      <c r="V90">
        <v>6.1311413213213219</v>
      </c>
      <c r="W90">
        <v>9.8740314516630399</v>
      </c>
      <c r="X90">
        <v>37.229484578491963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4.8734039569758378</v>
      </c>
      <c r="AF90">
        <v>2.6244900000000002</v>
      </c>
      <c r="AG90">
        <v>6.3173310720000009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0.70077</v>
      </c>
      <c r="AO90">
        <v>0</v>
      </c>
      <c r="AP90">
        <v>0.34096929478044735</v>
      </c>
      <c r="AQ90">
        <v>4.6026276399999997</v>
      </c>
      <c r="AR90">
        <v>0.97952039999999996</v>
      </c>
      <c r="AS90">
        <v>1.392449861358906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505.21210126782347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1.9299924734327774</v>
      </c>
      <c r="L91">
        <v>306.55269428710932</v>
      </c>
      <c r="M91">
        <v>27.209386402074646</v>
      </c>
      <c r="N91">
        <v>17.471178373441067</v>
      </c>
      <c r="O91">
        <v>0</v>
      </c>
      <c r="P91">
        <v>37.138880308912199</v>
      </c>
      <c r="Q91">
        <v>2.8896824608399547</v>
      </c>
      <c r="R91">
        <v>10.062614125186272</v>
      </c>
      <c r="S91">
        <v>3.8602675290178565</v>
      </c>
      <c r="T91">
        <v>0</v>
      </c>
      <c r="U91">
        <v>21.160674940555587</v>
      </c>
      <c r="V91">
        <v>4.4399755052264815</v>
      </c>
      <c r="W91">
        <v>9.8729319497487431</v>
      </c>
      <c r="X91">
        <v>37.229484578491963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4.8734039569758378</v>
      </c>
      <c r="AF91">
        <v>2.6244900000000002</v>
      </c>
      <c r="AG91">
        <v>6.3173310720000009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0.70077</v>
      </c>
      <c r="AO91">
        <v>0</v>
      </c>
      <c r="AP91">
        <v>0.34096929478044735</v>
      </c>
      <c r="AQ91">
        <v>4.6026276399999997</v>
      </c>
      <c r="AR91">
        <v>0.97952039999999996</v>
      </c>
      <c r="AS91">
        <v>1.392449861358906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501.64932515915194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1.9299916926719034</v>
      </c>
      <c r="L92">
        <v>306.55269428710932</v>
      </c>
      <c r="M92">
        <v>27.209386402074646</v>
      </c>
      <c r="N92">
        <v>17.471178373441067</v>
      </c>
      <c r="O92">
        <v>0</v>
      </c>
      <c r="P92">
        <v>37.138880308912199</v>
      </c>
      <c r="Q92">
        <v>2.8896824608399547</v>
      </c>
      <c r="R92">
        <v>6.168288495652174</v>
      </c>
      <c r="S92">
        <v>3.8602675290178565</v>
      </c>
      <c r="T92">
        <v>0</v>
      </c>
      <c r="U92">
        <v>22.030780156322226</v>
      </c>
      <c r="V92">
        <v>1.999638418972332</v>
      </c>
      <c r="W92">
        <v>9.8729319497487431</v>
      </c>
      <c r="X92">
        <v>37.229484578491963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2.6244900000000002</v>
      </c>
      <c r="AG92">
        <v>6.3173310720000009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0.70077</v>
      </c>
      <c r="AO92">
        <v>0</v>
      </c>
      <c r="AP92">
        <v>0.34096929478044735</v>
      </c>
      <c r="AQ92">
        <v>0</v>
      </c>
      <c r="AR92">
        <v>0.97952039999999996</v>
      </c>
      <c r="AS92">
        <v>1.392449861358906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486.70873528139367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1.9299907311802136</v>
      </c>
      <c r="L93">
        <v>306.55269428710932</v>
      </c>
      <c r="M93">
        <v>27.209386402074646</v>
      </c>
      <c r="N93">
        <v>17.471178373441067</v>
      </c>
      <c r="O93">
        <v>0</v>
      </c>
      <c r="P93">
        <v>37.138880308912199</v>
      </c>
      <c r="Q93">
        <v>2.8896824608399547</v>
      </c>
      <c r="R93">
        <v>2.8899395194855808</v>
      </c>
      <c r="S93">
        <v>3.8602675290178565</v>
      </c>
      <c r="T93">
        <v>0</v>
      </c>
      <c r="U93">
        <v>22.839662459124735</v>
      </c>
      <c r="V93">
        <v>1.9308719271028039</v>
      </c>
      <c r="W93">
        <v>9.8729319497487431</v>
      </c>
      <c r="X93">
        <v>38.619901329448673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2.6244900000000002</v>
      </c>
      <c r="AG93">
        <v>6.3173310720000009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0.70077</v>
      </c>
      <c r="AO93">
        <v>0</v>
      </c>
      <c r="AP93">
        <v>0.34096929478044735</v>
      </c>
      <c r="AQ93">
        <v>0</v>
      </c>
      <c r="AR93">
        <v>0.97952039999999996</v>
      </c>
      <c r="AS93">
        <v>1.392449861358906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485.56091790562516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1.9299907311802136</v>
      </c>
      <c r="L94">
        <v>306.55269428710932</v>
      </c>
      <c r="M94">
        <v>27.209386402074646</v>
      </c>
      <c r="N94">
        <v>17.471178373441067</v>
      </c>
      <c r="O94">
        <v>0</v>
      </c>
      <c r="P94">
        <v>37.138880308912199</v>
      </c>
      <c r="Q94">
        <v>2.8896824608399547</v>
      </c>
      <c r="R94">
        <v>2.8899395194855808</v>
      </c>
      <c r="S94">
        <v>3.8602675290178565</v>
      </c>
      <c r="T94">
        <v>0</v>
      </c>
      <c r="U94">
        <v>23.32986956746522</v>
      </c>
      <c r="V94">
        <v>1.9308719271028039</v>
      </c>
      <c r="W94">
        <v>9.8729319497487431</v>
      </c>
      <c r="X94">
        <v>37.229952913449743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2.6244900000000002</v>
      </c>
      <c r="AG94">
        <v>6.3173310720000009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0.70077</v>
      </c>
      <c r="AO94">
        <v>0</v>
      </c>
      <c r="AP94">
        <v>0.34096929478044735</v>
      </c>
      <c r="AQ94">
        <v>0</v>
      </c>
      <c r="AR94">
        <v>0.97952039999999996</v>
      </c>
      <c r="AS94">
        <v>1.392449861358906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484.66117659796669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1.9299895179904956</v>
      </c>
      <c r="L95">
        <v>306.55269428710932</v>
      </c>
      <c r="M95">
        <v>27.209386402074646</v>
      </c>
      <c r="N95">
        <v>17.471178373441067</v>
      </c>
      <c r="O95">
        <v>0</v>
      </c>
      <c r="P95">
        <v>37.138880308912199</v>
      </c>
      <c r="Q95">
        <v>2.8896824608399547</v>
      </c>
      <c r="R95">
        <v>2.8899395194855808</v>
      </c>
      <c r="S95">
        <v>3.8602675290178565</v>
      </c>
      <c r="T95">
        <v>0</v>
      </c>
      <c r="U95">
        <v>23.800575225473768</v>
      </c>
      <c r="V95">
        <v>1.9308719271028039</v>
      </c>
      <c r="W95">
        <v>9.8729319497487431</v>
      </c>
      <c r="X95">
        <v>37.229952913449743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2.6244900000000002</v>
      </c>
      <c r="AG95">
        <v>6.3173310720000009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0.70077</v>
      </c>
      <c r="AO95">
        <v>0</v>
      </c>
      <c r="AP95">
        <v>0.34096929478044735</v>
      </c>
      <c r="AQ95">
        <v>0</v>
      </c>
      <c r="AR95">
        <v>0.97952039999999996</v>
      </c>
      <c r="AS95">
        <v>1.392449861358906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485.13188104278555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1.9299886246426781</v>
      </c>
      <c r="L96">
        <v>306.54942628885573</v>
      </c>
      <c r="M96">
        <v>27.209386402074646</v>
      </c>
      <c r="N96">
        <v>17.471178373441067</v>
      </c>
      <c r="O96">
        <v>0</v>
      </c>
      <c r="P96">
        <v>37.138880308912199</v>
      </c>
      <c r="Q96">
        <v>2.8881562998405106</v>
      </c>
      <c r="R96">
        <v>2.8896473459426484</v>
      </c>
      <c r="S96">
        <v>3.8593327571305096</v>
      </c>
      <c r="T96">
        <v>0</v>
      </c>
      <c r="U96">
        <v>24.229263408491018</v>
      </c>
      <c r="V96">
        <v>1.93</v>
      </c>
      <c r="W96">
        <v>9.8729319497487431</v>
      </c>
      <c r="X96">
        <v>37.229952913449743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2.6244900000000002</v>
      </c>
      <c r="AG96">
        <v>6.3173310720000009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0.70077</v>
      </c>
      <c r="AO96">
        <v>0</v>
      </c>
      <c r="AP96">
        <v>0.34096929478044735</v>
      </c>
      <c r="AQ96">
        <v>0</v>
      </c>
      <c r="AR96">
        <v>1.3060271999999999</v>
      </c>
      <c r="AS96">
        <v>1.392449861358906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485.88018210066883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1.9299886246426781</v>
      </c>
      <c r="L97">
        <v>306.54942628885573</v>
      </c>
      <c r="M97">
        <v>27.209784041052149</v>
      </c>
      <c r="N97">
        <v>17.471178373441067</v>
      </c>
      <c r="O97">
        <v>0</v>
      </c>
      <c r="P97">
        <v>37.138880308912199</v>
      </c>
      <c r="Q97">
        <v>2.8881562998405106</v>
      </c>
      <c r="R97">
        <v>2.8896473459426484</v>
      </c>
      <c r="S97">
        <v>3.8593327571305096</v>
      </c>
      <c r="T97">
        <v>0</v>
      </c>
      <c r="U97">
        <v>24.519907919639735</v>
      </c>
      <c r="V97">
        <v>1.93</v>
      </c>
      <c r="W97">
        <v>9.872569511520739</v>
      </c>
      <c r="X97">
        <v>38.238974850322272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2.6244900000000002</v>
      </c>
      <c r="AG97">
        <v>6.3173310720000009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0.70077</v>
      </c>
      <c r="AO97">
        <v>0</v>
      </c>
      <c r="AP97">
        <v>0.34096929478044735</v>
      </c>
      <c r="AQ97">
        <v>0</v>
      </c>
      <c r="AR97">
        <v>10.7747244</v>
      </c>
      <c r="AS97">
        <v>1.392449861358906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496.64858094943963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1.9299886246426781</v>
      </c>
      <c r="L98">
        <v>306.54942628885573</v>
      </c>
      <c r="M98">
        <v>27.209723180276747</v>
      </c>
      <c r="N98">
        <v>17.471178373441067</v>
      </c>
      <c r="O98">
        <v>0</v>
      </c>
      <c r="P98">
        <v>37.138880308912199</v>
      </c>
      <c r="Q98">
        <v>2.8881562998405106</v>
      </c>
      <c r="R98">
        <v>2.8896473459426484</v>
      </c>
      <c r="S98">
        <v>3.8593327571305096</v>
      </c>
      <c r="T98">
        <v>0</v>
      </c>
      <c r="U98">
        <v>24.550644163730414</v>
      </c>
      <c r="V98">
        <v>1.93</v>
      </c>
      <c r="W98">
        <v>9.872569511520739</v>
      </c>
      <c r="X98">
        <v>37.231679617506437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2.6244900000000002</v>
      </c>
      <c r="AG98">
        <v>6.3173310720000009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0.70077</v>
      </c>
      <c r="AO98">
        <v>0</v>
      </c>
      <c r="AP98">
        <v>0.34096929478044735</v>
      </c>
      <c r="AQ98">
        <v>0</v>
      </c>
      <c r="AR98">
        <v>10.7747244</v>
      </c>
      <c r="AS98">
        <v>1.392449861358906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495.67196109993898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0.12958522249146562</v>
      </c>
      <c r="L99">
        <f t="shared" si="2"/>
        <v>10.791448630842082</v>
      </c>
      <c r="M99">
        <f t="shared" si="2"/>
        <v>0.65302581780337565</v>
      </c>
      <c r="N99">
        <f t="shared" si="2"/>
        <v>0.41930828096258516</v>
      </c>
      <c r="O99">
        <f t="shared" si="2"/>
        <v>0</v>
      </c>
      <c r="P99">
        <f t="shared" si="2"/>
        <v>0.89133546267042874</v>
      </c>
      <c r="Q99">
        <f t="shared" si="2"/>
        <v>7.2609086083897517E-2</v>
      </c>
      <c r="R99">
        <f t="shared" si="2"/>
        <v>0.23214865634471921</v>
      </c>
      <c r="S99">
        <f t="shared" si="2"/>
        <v>0.13901972611860264</v>
      </c>
      <c r="T99">
        <f t="shared" si="2"/>
        <v>0</v>
      </c>
      <c r="U99">
        <f t="shared" si="2"/>
        <v>0.49610111971313553</v>
      </c>
      <c r="V99">
        <f t="shared" si="2"/>
        <v>0.1139076743971375</v>
      </c>
      <c r="W99">
        <f t="shared" si="2"/>
        <v>0.19066796409376854</v>
      </c>
      <c r="X99">
        <f t="shared" si="2"/>
        <v>0.72795093451751491</v>
      </c>
      <c r="Y99">
        <f t="shared" si="2"/>
        <v>0</v>
      </c>
      <c r="Z99">
        <f t="shared" si="2"/>
        <v>1.398874817045454E-2</v>
      </c>
      <c r="AA99">
        <f t="shared" si="2"/>
        <v>2.4945739038396628E-2</v>
      </c>
      <c r="AB99">
        <f t="shared" si="2"/>
        <v>3.4733744177044251E-2</v>
      </c>
      <c r="AC99">
        <f t="shared" si="2"/>
        <v>2.3617826735727192E-2</v>
      </c>
      <c r="AD99">
        <f t="shared" si="2"/>
        <v>2.7695421430299023E-2</v>
      </c>
      <c r="AE99">
        <f t="shared" si="2"/>
        <v>9.0157975198129334E-2</v>
      </c>
      <c r="AF99">
        <f t="shared" si="2"/>
        <v>8.1359189999999984E-2</v>
      </c>
      <c r="AG99">
        <f t="shared" si="2"/>
        <v>0.15161594572800002</v>
      </c>
      <c r="AH99">
        <f t="shared" si="2"/>
        <v>0.17362193923604016</v>
      </c>
      <c r="AI99">
        <f t="shared" si="2"/>
        <v>1.4429327884642575E-2</v>
      </c>
      <c r="AJ99">
        <f t="shared" si="2"/>
        <v>0</v>
      </c>
      <c r="AK99">
        <f t="shared" si="2"/>
        <v>3.2424641157289207E-2</v>
      </c>
      <c r="AL99">
        <f t="shared" si="2"/>
        <v>0</v>
      </c>
      <c r="AM99">
        <f t="shared" si="2"/>
        <v>0</v>
      </c>
      <c r="AN99">
        <f t="shared" si="2"/>
        <v>1.6182257499999988E-2</v>
      </c>
      <c r="AO99">
        <f t="shared" si="2"/>
        <v>0</v>
      </c>
      <c r="AP99">
        <f t="shared" si="2"/>
        <v>1.1119384046478874E-2</v>
      </c>
      <c r="AQ99">
        <f t="shared" si="2"/>
        <v>0.14792230308999998</v>
      </c>
      <c r="AR99">
        <f t="shared" si="2"/>
        <v>4.611908549999999E-2</v>
      </c>
      <c r="AS99">
        <f t="shared" si="2"/>
        <v>4.2957077762730451E-2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15.789999182693952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9.64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9.64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9.64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9.64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9.64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9.64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9.64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9.64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9.64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9.64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9.64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9.64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9.64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9.64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9.64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9.64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9.64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9.64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9.64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9.64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9.64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9.64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9.64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9.64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9.64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9.64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9.64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9.64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9.64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9.64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9.64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9.64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9.64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9.64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9.64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9.64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9.64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9.64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9.64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9.64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9.6531870000000009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9.6531870000000009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9.6511700000000005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9.6511700000000005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9.7457639999999994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9.7457639999999994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9.7649260000000009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9.7649260000000009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9.6528849999999995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9.6528849999999995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9.7394119999999997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9.7394119999999997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9.7540340000000008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9.7540340000000008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9.6661970000000004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9.6661970000000004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9.7394119999999997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9.7394119999999997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9.6464300000000005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9.6464300000000005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9.7236790000000006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9.7236790000000006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9.7394119999999997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9.7394119999999997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11.845713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11.845713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14.126261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14.126261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14.459963999999999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14.459963999999999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14.459963999999999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14.459963999999999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14.459963999999999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14.459963999999999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14.459963999999999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14.459963999999999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14.459963999999999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14.459963999999999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14.459963999999999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14.459963999999999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14.459963999999999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14.459963999999999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14.459963999999999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14.459963999999999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14.459963999999999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14.459963999999999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14.459963999999999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14.459963999999999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12.674063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12.674063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10.979831000000001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10.979831000000001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9.7293260000000004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9.7293260000000004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9.7394119999999997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9.7394119999999997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9.7394119999999997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9.7394119999999997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9.7394119999999997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9.7394119999999997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9.7394119999999997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9.7394119999999997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9.7394119999999997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9.7394119999999997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9.7394119999999997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9.7394119999999997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9.7394119999999997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9.7394119999999997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9.7052239999999994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9.7052239999999994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9.697559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9.697559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9.7179310000000001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9.7179310000000001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9.6597419999999996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9.6597419999999996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9.7394119999999997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9.7394119999999997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9.7068379999999994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9.7068379999999994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9.6736590000000007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9.6736590000000007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9.7243849999999998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9.7243849999999998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0.24669799399999998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0.24669799399999998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269.92</v>
      </c>
      <c r="L3" s="196">
        <v>4.82</v>
      </c>
      <c r="M3" s="196">
        <v>28.92</v>
      </c>
      <c r="N3" s="196">
        <v>25</v>
      </c>
      <c r="O3" s="196">
        <v>70.650000000000006</v>
      </c>
      <c r="P3" s="196">
        <v>11.57</v>
      </c>
      <c r="Q3" s="196">
        <v>2.89</v>
      </c>
      <c r="R3" s="196">
        <v>9.64</v>
      </c>
      <c r="S3" s="196">
        <v>4.82</v>
      </c>
      <c r="T3" s="196">
        <v>0</v>
      </c>
      <c r="U3" s="196">
        <v>49.06</v>
      </c>
      <c r="V3" s="196">
        <v>3.85</v>
      </c>
      <c r="W3" s="196">
        <v>7.71</v>
      </c>
      <c r="X3" s="196">
        <v>30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155</v>
      </c>
      <c r="AN3" s="196">
        <v>0</v>
      </c>
      <c r="AO3">
        <v>0</v>
      </c>
      <c r="AP3" s="196">
        <v>57.84</v>
      </c>
      <c r="AQ3" s="196">
        <v>19.28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269.92</v>
      </c>
      <c r="L4" s="196">
        <v>4.82</v>
      </c>
      <c r="M4" s="196">
        <v>28.92</v>
      </c>
      <c r="N4" s="196">
        <v>25</v>
      </c>
      <c r="O4" s="196">
        <v>70.650000000000006</v>
      </c>
      <c r="P4" s="196">
        <v>11.57</v>
      </c>
      <c r="Q4" s="196">
        <v>2.89</v>
      </c>
      <c r="R4" s="196">
        <v>9.64</v>
      </c>
      <c r="S4" s="196">
        <v>4.82</v>
      </c>
      <c r="T4" s="196">
        <v>0</v>
      </c>
      <c r="U4" s="196">
        <v>49.06</v>
      </c>
      <c r="V4" s="196">
        <v>3.85</v>
      </c>
      <c r="W4" s="196">
        <v>7.71</v>
      </c>
      <c r="X4" s="196">
        <v>28.92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155</v>
      </c>
      <c r="AN4" s="196">
        <v>0</v>
      </c>
      <c r="AO4">
        <v>0</v>
      </c>
      <c r="AP4" s="196">
        <v>57.84</v>
      </c>
      <c r="AQ4" s="196">
        <v>19.28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269.92</v>
      </c>
      <c r="L5" s="196">
        <v>4.82</v>
      </c>
      <c r="M5" s="196">
        <v>28.92</v>
      </c>
      <c r="N5" s="196">
        <v>25</v>
      </c>
      <c r="O5" s="196">
        <v>70.650000000000006</v>
      </c>
      <c r="P5" s="196">
        <v>11.57</v>
      </c>
      <c r="Q5" s="196">
        <v>2.89</v>
      </c>
      <c r="R5" s="196">
        <v>9.64</v>
      </c>
      <c r="S5" s="196">
        <v>4.82</v>
      </c>
      <c r="T5" s="196">
        <v>0</v>
      </c>
      <c r="U5" s="196">
        <v>49.06</v>
      </c>
      <c r="V5" s="196">
        <v>3.85</v>
      </c>
      <c r="W5" s="196">
        <v>7.71</v>
      </c>
      <c r="X5" s="196">
        <v>28.92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155</v>
      </c>
      <c r="AN5" s="196">
        <v>0</v>
      </c>
      <c r="AO5">
        <v>0</v>
      </c>
      <c r="AP5" s="196">
        <v>57.84</v>
      </c>
      <c r="AQ5" s="196">
        <v>19.28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269.92</v>
      </c>
      <c r="L6" s="196">
        <v>4.82</v>
      </c>
      <c r="M6" s="196">
        <v>28.92</v>
      </c>
      <c r="N6" s="196">
        <v>25</v>
      </c>
      <c r="O6" s="196">
        <v>70.650000000000006</v>
      </c>
      <c r="P6" s="196">
        <v>11.57</v>
      </c>
      <c r="Q6" s="196">
        <v>2.89</v>
      </c>
      <c r="R6" s="196">
        <v>9.64</v>
      </c>
      <c r="S6" s="196">
        <v>4.82</v>
      </c>
      <c r="T6" s="196">
        <v>0</v>
      </c>
      <c r="U6" s="196">
        <v>49.06</v>
      </c>
      <c r="V6" s="196">
        <v>3.85</v>
      </c>
      <c r="W6" s="196">
        <v>7.71</v>
      </c>
      <c r="X6" s="196">
        <v>28.92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155</v>
      </c>
      <c r="AN6" s="196">
        <v>0</v>
      </c>
      <c r="AO6">
        <v>0</v>
      </c>
      <c r="AP6" s="196">
        <v>57.84</v>
      </c>
      <c r="AQ6" s="196">
        <v>19.28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269.92</v>
      </c>
      <c r="L7" s="196">
        <v>4.82</v>
      </c>
      <c r="M7" s="196">
        <v>61.48</v>
      </c>
      <c r="N7" s="196">
        <v>25</v>
      </c>
      <c r="O7" s="196">
        <v>70.650000000000006</v>
      </c>
      <c r="P7" s="196">
        <v>23.93</v>
      </c>
      <c r="Q7" s="196">
        <v>2.89</v>
      </c>
      <c r="R7" s="196">
        <v>9.64</v>
      </c>
      <c r="S7" s="196">
        <v>4.82</v>
      </c>
      <c r="T7" s="196">
        <v>0</v>
      </c>
      <c r="U7" s="196">
        <v>49.06</v>
      </c>
      <c r="V7" s="196">
        <v>3.85</v>
      </c>
      <c r="W7" s="196">
        <v>7.71</v>
      </c>
      <c r="X7" s="196">
        <v>28.92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155</v>
      </c>
      <c r="AN7" s="196">
        <v>0</v>
      </c>
      <c r="AO7">
        <v>0</v>
      </c>
      <c r="AP7" s="196">
        <v>57.84</v>
      </c>
      <c r="AQ7" s="196">
        <v>19.28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269.92</v>
      </c>
      <c r="L8" s="196">
        <v>4.82</v>
      </c>
      <c r="M8" s="196">
        <v>61.48</v>
      </c>
      <c r="N8" s="196">
        <v>25</v>
      </c>
      <c r="O8" s="196">
        <v>70.650000000000006</v>
      </c>
      <c r="P8" s="196">
        <v>23.93</v>
      </c>
      <c r="Q8" s="196">
        <v>2.89</v>
      </c>
      <c r="R8" s="196">
        <v>9.64</v>
      </c>
      <c r="S8" s="196">
        <v>4.82</v>
      </c>
      <c r="T8" s="196">
        <v>0</v>
      </c>
      <c r="U8" s="196">
        <v>49.06</v>
      </c>
      <c r="V8" s="196">
        <v>3.85</v>
      </c>
      <c r="W8" s="196">
        <v>7.71</v>
      </c>
      <c r="X8" s="196">
        <v>28.92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155</v>
      </c>
      <c r="AN8" s="196">
        <v>0</v>
      </c>
      <c r="AO8">
        <v>0</v>
      </c>
      <c r="AP8" s="196">
        <v>57.84</v>
      </c>
      <c r="AQ8" s="196">
        <v>19.28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269.92</v>
      </c>
      <c r="L9" s="196">
        <v>4.82</v>
      </c>
      <c r="M9" s="196">
        <v>61.48</v>
      </c>
      <c r="N9" s="196">
        <v>25</v>
      </c>
      <c r="O9" s="196">
        <v>70.650000000000006</v>
      </c>
      <c r="P9" s="196">
        <v>23.93</v>
      </c>
      <c r="Q9" s="196">
        <v>2.89</v>
      </c>
      <c r="R9" s="196">
        <v>9.64</v>
      </c>
      <c r="S9" s="196">
        <v>4.82</v>
      </c>
      <c r="T9" s="196">
        <v>0</v>
      </c>
      <c r="U9" s="196">
        <v>49.06</v>
      </c>
      <c r="V9" s="196">
        <v>3.85</v>
      </c>
      <c r="W9" s="196">
        <v>7.71</v>
      </c>
      <c r="X9" s="196">
        <v>28.92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155</v>
      </c>
      <c r="AN9" s="196">
        <v>0</v>
      </c>
      <c r="AO9">
        <v>0</v>
      </c>
      <c r="AP9" s="196">
        <v>57.84</v>
      </c>
      <c r="AQ9" s="196">
        <v>19.28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269.92</v>
      </c>
      <c r="L10" s="196">
        <v>4.82</v>
      </c>
      <c r="M10" s="196">
        <v>61.48</v>
      </c>
      <c r="N10" s="196">
        <v>25</v>
      </c>
      <c r="O10" s="196">
        <v>70.650000000000006</v>
      </c>
      <c r="P10" s="196">
        <v>23.93</v>
      </c>
      <c r="Q10" s="196">
        <v>2.89</v>
      </c>
      <c r="R10" s="196">
        <v>9.64</v>
      </c>
      <c r="S10" s="196">
        <v>4.82</v>
      </c>
      <c r="T10" s="196">
        <v>0</v>
      </c>
      <c r="U10" s="196">
        <v>49.06</v>
      </c>
      <c r="V10" s="196">
        <v>3.85</v>
      </c>
      <c r="W10" s="196">
        <v>7.71</v>
      </c>
      <c r="X10" s="196">
        <v>28.92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155</v>
      </c>
      <c r="AN10" s="196">
        <v>0</v>
      </c>
      <c r="AO10">
        <v>0</v>
      </c>
      <c r="AP10" s="196">
        <v>57.84</v>
      </c>
      <c r="AQ10" s="196">
        <v>19.28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269.92</v>
      </c>
      <c r="L11" s="196">
        <v>4.82</v>
      </c>
      <c r="M11" s="196">
        <v>61.48</v>
      </c>
      <c r="N11" s="196">
        <v>25</v>
      </c>
      <c r="O11" s="196">
        <v>70.650000000000006</v>
      </c>
      <c r="P11" s="196">
        <v>23.93</v>
      </c>
      <c r="Q11" s="196">
        <v>2.89</v>
      </c>
      <c r="R11" s="196">
        <v>9.64</v>
      </c>
      <c r="S11" s="196">
        <v>4.82</v>
      </c>
      <c r="T11" s="196">
        <v>0</v>
      </c>
      <c r="U11" s="196">
        <v>49.06</v>
      </c>
      <c r="V11" s="196">
        <v>3.85</v>
      </c>
      <c r="W11" s="196">
        <v>7.71</v>
      </c>
      <c r="X11" s="196">
        <v>28.92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155</v>
      </c>
      <c r="AN11" s="196">
        <v>0</v>
      </c>
      <c r="AO11">
        <v>0</v>
      </c>
      <c r="AP11" s="196">
        <v>57.84</v>
      </c>
      <c r="AQ11" s="196">
        <v>19.28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269.92</v>
      </c>
      <c r="L12" s="196">
        <v>4.82</v>
      </c>
      <c r="M12" s="196">
        <v>61.48</v>
      </c>
      <c r="N12" s="196">
        <v>25</v>
      </c>
      <c r="O12" s="196">
        <v>70.650000000000006</v>
      </c>
      <c r="P12" s="196">
        <v>23.93</v>
      </c>
      <c r="Q12" s="196">
        <v>2.89</v>
      </c>
      <c r="R12" s="196">
        <v>9.64</v>
      </c>
      <c r="S12" s="196">
        <v>4.82</v>
      </c>
      <c r="T12" s="196">
        <v>0</v>
      </c>
      <c r="U12" s="196">
        <v>49.06</v>
      </c>
      <c r="V12" s="196">
        <v>3.85</v>
      </c>
      <c r="W12" s="196">
        <v>7.71</v>
      </c>
      <c r="X12" s="196">
        <v>28.92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155</v>
      </c>
      <c r="AN12" s="196">
        <v>0</v>
      </c>
      <c r="AO12">
        <v>0</v>
      </c>
      <c r="AP12" s="196">
        <v>57.84</v>
      </c>
      <c r="AQ12" s="196">
        <v>19.28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269.92</v>
      </c>
      <c r="L13" s="196">
        <v>4.82</v>
      </c>
      <c r="M13" s="196">
        <v>61.48</v>
      </c>
      <c r="N13" s="196">
        <v>25</v>
      </c>
      <c r="O13" s="196">
        <v>70.650000000000006</v>
      </c>
      <c r="P13" s="196">
        <v>23.93</v>
      </c>
      <c r="Q13" s="196">
        <v>2.89</v>
      </c>
      <c r="R13" s="196">
        <v>9.64</v>
      </c>
      <c r="S13" s="196">
        <v>4.82</v>
      </c>
      <c r="T13" s="196">
        <v>0</v>
      </c>
      <c r="U13" s="196">
        <v>49.06</v>
      </c>
      <c r="V13" s="196">
        <v>3.85</v>
      </c>
      <c r="W13" s="196">
        <v>7.71</v>
      </c>
      <c r="X13" s="196">
        <v>28.92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155</v>
      </c>
      <c r="AN13" s="196">
        <v>0</v>
      </c>
      <c r="AO13">
        <v>0</v>
      </c>
      <c r="AP13" s="196">
        <v>57.84</v>
      </c>
      <c r="AQ13" s="196">
        <v>19.28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269.92</v>
      </c>
      <c r="L14" s="196">
        <v>4.82</v>
      </c>
      <c r="M14" s="196">
        <v>61.48</v>
      </c>
      <c r="N14" s="196">
        <v>25</v>
      </c>
      <c r="O14" s="196">
        <v>70.650000000000006</v>
      </c>
      <c r="P14" s="196">
        <v>23.93</v>
      </c>
      <c r="Q14" s="196">
        <v>2.89</v>
      </c>
      <c r="R14" s="196">
        <v>9.64</v>
      </c>
      <c r="S14" s="196">
        <v>4.82</v>
      </c>
      <c r="T14" s="196">
        <v>0</v>
      </c>
      <c r="U14" s="196">
        <v>49.06</v>
      </c>
      <c r="V14" s="196">
        <v>3.85</v>
      </c>
      <c r="W14" s="196">
        <v>7.71</v>
      </c>
      <c r="X14" s="196">
        <v>28.92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155</v>
      </c>
      <c r="AN14" s="196">
        <v>0</v>
      </c>
      <c r="AO14">
        <v>0</v>
      </c>
      <c r="AP14" s="196">
        <v>57.84</v>
      </c>
      <c r="AQ14" s="196">
        <v>19.28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269.92</v>
      </c>
      <c r="L15" s="196">
        <v>4.82</v>
      </c>
      <c r="M15" s="196">
        <v>61.48</v>
      </c>
      <c r="N15" s="196">
        <v>25</v>
      </c>
      <c r="O15" s="196">
        <v>70.650000000000006</v>
      </c>
      <c r="P15" s="196">
        <v>23.93</v>
      </c>
      <c r="Q15" s="196">
        <v>2.89</v>
      </c>
      <c r="R15" s="196">
        <v>9.64</v>
      </c>
      <c r="S15" s="196">
        <v>4.82</v>
      </c>
      <c r="T15" s="196">
        <v>0</v>
      </c>
      <c r="U15" s="196">
        <v>49.06</v>
      </c>
      <c r="V15" s="196">
        <v>3.85</v>
      </c>
      <c r="W15" s="196">
        <v>7.71</v>
      </c>
      <c r="X15" s="196">
        <v>28.92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155</v>
      </c>
      <c r="AN15" s="196">
        <v>0</v>
      </c>
      <c r="AO15">
        <v>0</v>
      </c>
      <c r="AP15" s="196">
        <v>57.84</v>
      </c>
      <c r="AQ15" s="196">
        <v>19.28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269.92</v>
      </c>
      <c r="L16" s="196">
        <v>4.82</v>
      </c>
      <c r="M16" s="196">
        <v>61.48</v>
      </c>
      <c r="N16" s="196">
        <v>25</v>
      </c>
      <c r="O16" s="196">
        <v>70.650000000000006</v>
      </c>
      <c r="P16" s="196">
        <v>23.93</v>
      </c>
      <c r="Q16" s="196">
        <v>2.89</v>
      </c>
      <c r="R16" s="196">
        <v>9.64</v>
      </c>
      <c r="S16" s="196">
        <v>4.82</v>
      </c>
      <c r="T16" s="196">
        <v>0</v>
      </c>
      <c r="U16" s="196">
        <v>49.06</v>
      </c>
      <c r="V16" s="196">
        <v>3.85</v>
      </c>
      <c r="W16" s="196">
        <v>7.71</v>
      </c>
      <c r="X16" s="196">
        <v>28.92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155</v>
      </c>
      <c r="AN16" s="196">
        <v>0</v>
      </c>
      <c r="AO16">
        <v>0</v>
      </c>
      <c r="AP16" s="196">
        <v>57.84</v>
      </c>
      <c r="AQ16" s="196">
        <v>19.28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269.92</v>
      </c>
      <c r="L17" s="196">
        <v>4.82</v>
      </c>
      <c r="M17" s="196">
        <v>61.48</v>
      </c>
      <c r="N17" s="196">
        <v>25</v>
      </c>
      <c r="O17" s="196">
        <v>70.650000000000006</v>
      </c>
      <c r="P17" s="196">
        <v>23.93</v>
      </c>
      <c r="Q17" s="196">
        <v>2.89</v>
      </c>
      <c r="R17" s="196">
        <v>9.64</v>
      </c>
      <c r="S17" s="196">
        <v>4.82</v>
      </c>
      <c r="T17" s="196">
        <v>0</v>
      </c>
      <c r="U17" s="196">
        <v>49.06</v>
      </c>
      <c r="V17" s="196">
        <v>3.85</v>
      </c>
      <c r="W17" s="196">
        <v>7.71</v>
      </c>
      <c r="X17" s="196">
        <v>28.92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155</v>
      </c>
      <c r="AN17" s="196">
        <v>0</v>
      </c>
      <c r="AO17">
        <v>0</v>
      </c>
      <c r="AP17" s="196">
        <v>57.84</v>
      </c>
      <c r="AQ17" s="196">
        <v>19.28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269.92</v>
      </c>
      <c r="L18" s="196">
        <v>4.82</v>
      </c>
      <c r="M18" s="196">
        <v>61.48</v>
      </c>
      <c r="N18" s="196">
        <v>25</v>
      </c>
      <c r="O18" s="196">
        <v>70.650000000000006</v>
      </c>
      <c r="P18" s="196">
        <v>23.93</v>
      </c>
      <c r="Q18" s="196">
        <v>2.89</v>
      </c>
      <c r="R18" s="196">
        <v>9.64</v>
      </c>
      <c r="S18" s="196">
        <v>4.82</v>
      </c>
      <c r="T18" s="196">
        <v>0</v>
      </c>
      <c r="U18" s="196">
        <v>49.06</v>
      </c>
      <c r="V18" s="196">
        <v>3.85</v>
      </c>
      <c r="W18" s="196">
        <v>7.71</v>
      </c>
      <c r="X18" s="196">
        <v>28.92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155</v>
      </c>
      <c r="AN18" s="196">
        <v>0</v>
      </c>
      <c r="AO18">
        <v>0</v>
      </c>
      <c r="AP18" s="196">
        <v>57.84</v>
      </c>
      <c r="AQ18" s="196">
        <v>19.28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269.92</v>
      </c>
      <c r="L19" s="196">
        <v>4.82</v>
      </c>
      <c r="M19" s="196">
        <v>61.48</v>
      </c>
      <c r="N19" s="196">
        <v>25</v>
      </c>
      <c r="O19" s="196">
        <v>70.650000000000006</v>
      </c>
      <c r="P19" s="196">
        <v>23.93</v>
      </c>
      <c r="Q19" s="196">
        <v>2.89</v>
      </c>
      <c r="R19" s="196">
        <v>9.64</v>
      </c>
      <c r="S19" s="196">
        <v>4.82</v>
      </c>
      <c r="T19" s="196">
        <v>0</v>
      </c>
      <c r="U19" s="196">
        <v>49.06</v>
      </c>
      <c r="V19" s="196">
        <v>3.85</v>
      </c>
      <c r="W19" s="196">
        <v>7.71</v>
      </c>
      <c r="X19" s="196">
        <v>28.92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155</v>
      </c>
      <c r="AN19" s="196">
        <v>0</v>
      </c>
      <c r="AO19">
        <v>0</v>
      </c>
      <c r="AP19" s="196">
        <v>57.84</v>
      </c>
      <c r="AQ19" s="196">
        <v>19.28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269.92</v>
      </c>
      <c r="L20" s="196">
        <v>4.82</v>
      </c>
      <c r="M20" s="196">
        <v>61.48</v>
      </c>
      <c r="N20" s="196">
        <v>25</v>
      </c>
      <c r="O20" s="196">
        <v>70.650000000000006</v>
      </c>
      <c r="P20" s="196">
        <v>23.93</v>
      </c>
      <c r="Q20" s="196">
        <v>2.89</v>
      </c>
      <c r="R20" s="196">
        <v>9.64</v>
      </c>
      <c r="S20" s="196">
        <v>4.82</v>
      </c>
      <c r="T20" s="196">
        <v>0</v>
      </c>
      <c r="U20" s="196">
        <v>49.06</v>
      </c>
      <c r="V20" s="196">
        <v>3.85</v>
      </c>
      <c r="W20" s="196">
        <v>7.71</v>
      </c>
      <c r="X20" s="196">
        <v>28.92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155</v>
      </c>
      <c r="AN20" s="196">
        <v>0</v>
      </c>
      <c r="AO20">
        <v>0</v>
      </c>
      <c r="AP20" s="196">
        <v>57.84</v>
      </c>
      <c r="AQ20" s="196">
        <v>19.28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269.92</v>
      </c>
      <c r="L21" s="196">
        <v>4.82</v>
      </c>
      <c r="M21" s="196">
        <v>61.48</v>
      </c>
      <c r="N21" s="196">
        <v>25</v>
      </c>
      <c r="O21" s="196">
        <v>70.650000000000006</v>
      </c>
      <c r="P21" s="196">
        <v>23.93</v>
      </c>
      <c r="Q21" s="196">
        <v>2.89</v>
      </c>
      <c r="R21" s="196">
        <v>9.64</v>
      </c>
      <c r="S21" s="196">
        <v>4.82</v>
      </c>
      <c r="T21" s="196">
        <v>0</v>
      </c>
      <c r="U21" s="196">
        <v>49.06</v>
      </c>
      <c r="V21" s="196">
        <v>3.85</v>
      </c>
      <c r="W21" s="196">
        <v>7.71</v>
      </c>
      <c r="X21" s="196">
        <v>28.92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155</v>
      </c>
      <c r="AN21" s="196">
        <v>0</v>
      </c>
      <c r="AO21">
        <v>0</v>
      </c>
      <c r="AP21" s="196">
        <v>57.84</v>
      </c>
      <c r="AQ21" s="196">
        <v>19.28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269.92</v>
      </c>
      <c r="L22" s="196">
        <v>4.82</v>
      </c>
      <c r="M22" s="196">
        <v>61.48</v>
      </c>
      <c r="N22" s="196">
        <v>25</v>
      </c>
      <c r="O22" s="196">
        <v>70.650000000000006</v>
      </c>
      <c r="P22" s="196">
        <v>23.93</v>
      </c>
      <c r="Q22" s="196">
        <v>2.89</v>
      </c>
      <c r="R22" s="196">
        <v>9.64</v>
      </c>
      <c r="S22" s="196">
        <v>4.82</v>
      </c>
      <c r="T22" s="196">
        <v>0</v>
      </c>
      <c r="U22" s="196">
        <v>49.06</v>
      </c>
      <c r="V22" s="196">
        <v>3.85</v>
      </c>
      <c r="W22" s="196">
        <v>7.71</v>
      </c>
      <c r="X22" s="196">
        <v>28.92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155</v>
      </c>
      <c r="AN22" s="196">
        <v>0</v>
      </c>
      <c r="AO22">
        <v>0</v>
      </c>
      <c r="AP22" s="196">
        <v>57.84</v>
      </c>
      <c r="AQ22" s="196">
        <v>19.28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269.92</v>
      </c>
      <c r="L23" s="196">
        <v>4.82</v>
      </c>
      <c r="M23" s="196">
        <v>61.48</v>
      </c>
      <c r="N23" s="196">
        <v>25</v>
      </c>
      <c r="O23" s="196">
        <v>70.650000000000006</v>
      </c>
      <c r="P23" s="196">
        <v>23.93</v>
      </c>
      <c r="Q23" s="196">
        <v>2.89</v>
      </c>
      <c r="R23" s="196">
        <v>9.6</v>
      </c>
      <c r="S23" s="196">
        <v>4.82</v>
      </c>
      <c r="T23" s="196">
        <v>0</v>
      </c>
      <c r="U23" s="196">
        <v>49.06</v>
      </c>
      <c r="V23" s="196">
        <v>3.85</v>
      </c>
      <c r="W23" s="196">
        <v>7.71</v>
      </c>
      <c r="X23" s="196">
        <v>28.92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155</v>
      </c>
      <c r="AN23" s="196">
        <v>0</v>
      </c>
      <c r="AO23">
        <v>0</v>
      </c>
      <c r="AP23" s="196">
        <v>57.84</v>
      </c>
      <c r="AQ23" s="196">
        <v>19.28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269.92</v>
      </c>
      <c r="L24" s="196">
        <v>4.82</v>
      </c>
      <c r="M24" s="196">
        <v>61.48</v>
      </c>
      <c r="N24" s="196">
        <v>25</v>
      </c>
      <c r="O24" s="196">
        <v>70.650000000000006</v>
      </c>
      <c r="P24" s="196">
        <v>23.93</v>
      </c>
      <c r="Q24" s="196">
        <v>2.89</v>
      </c>
      <c r="R24" s="196">
        <v>9.64</v>
      </c>
      <c r="S24" s="196">
        <v>4.82</v>
      </c>
      <c r="T24" s="196">
        <v>0</v>
      </c>
      <c r="U24" s="196">
        <v>49.06</v>
      </c>
      <c r="V24" s="196">
        <v>3.85</v>
      </c>
      <c r="W24" s="196">
        <v>7.71</v>
      </c>
      <c r="X24" s="196">
        <v>28.92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155</v>
      </c>
      <c r="AN24" s="196">
        <v>0</v>
      </c>
      <c r="AO24">
        <v>0</v>
      </c>
      <c r="AP24" s="196">
        <v>57.84</v>
      </c>
      <c r="AQ24" s="196">
        <v>19.28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269.92</v>
      </c>
      <c r="L25" s="196">
        <v>4.82</v>
      </c>
      <c r="M25" s="196">
        <v>61.48</v>
      </c>
      <c r="N25" s="196">
        <v>25</v>
      </c>
      <c r="O25" s="196">
        <v>70.650000000000006</v>
      </c>
      <c r="P25" s="196">
        <v>23.93</v>
      </c>
      <c r="Q25" s="196">
        <v>2.89</v>
      </c>
      <c r="R25" s="196">
        <v>9.64</v>
      </c>
      <c r="S25" s="196">
        <v>4.82</v>
      </c>
      <c r="T25" s="196">
        <v>0</v>
      </c>
      <c r="U25" s="196">
        <v>49.06</v>
      </c>
      <c r="V25" s="196">
        <v>2.89</v>
      </c>
      <c r="W25" s="196">
        <v>7.71</v>
      </c>
      <c r="X25" s="196">
        <v>28.92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155</v>
      </c>
      <c r="AN25" s="196">
        <v>0</v>
      </c>
      <c r="AO25">
        <v>0</v>
      </c>
      <c r="AP25" s="196">
        <v>57.84</v>
      </c>
      <c r="AQ25" s="196">
        <v>19.28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269.92</v>
      </c>
      <c r="L26" s="196">
        <v>4.82</v>
      </c>
      <c r="M26" s="196">
        <v>61.48</v>
      </c>
      <c r="N26" s="196">
        <v>25</v>
      </c>
      <c r="O26" s="196">
        <v>70.650000000000006</v>
      </c>
      <c r="P26" s="196">
        <v>23.93</v>
      </c>
      <c r="Q26" s="196">
        <v>2.89</v>
      </c>
      <c r="R26" s="196">
        <v>9.64</v>
      </c>
      <c r="S26" s="196">
        <v>4.82</v>
      </c>
      <c r="T26" s="196">
        <v>0</v>
      </c>
      <c r="U26" s="196">
        <v>49.06</v>
      </c>
      <c r="V26" s="196">
        <v>3.85</v>
      </c>
      <c r="W26" s="196">
        <v>7.71</v>
      </c>
      <c r="X26" s="196">
        <v>28.92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155</v>
      </c>
      <c r="AN26" s="196">
        <v>0</v>
      </c>
      <c r="AO26">
        <v>0</v>
      </c>
      <c r="AP26" s="196">
        <v>57.84</v>
      </c>
      <c r="AQ26" s="196">
        <v>19.28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311.56</v>
      </c>
      <c r="L27" s="196">
        <v>8.68</v>
      </c>
      <c r="M27" s="196">
        <v>61.48</v>
      </c>
      <c r="N27" s="196">
        <v>25</v>
      </c>
      <c r="O27" s="196">
        <v>70.650000000000006</v>
      </c>
      <c r="P27" s="196">
        <v>23.93</v>
      </c>
      <c r="Q27" s="196">
        <v>4.6100000000000003</v>
      </c>
      <c r="R27" s="196">
        <v>17.95</v>
      </c>
      <c r="S27" s="196">
        <v>11.17</v>
      </c>
      <c r="T27" s="196">
        <v>0</v>
      </c>
      <c r="U27" s="196">
        <v>49.06</v>
      </c>
      <c r="V27" s="196">
        <v>7.84</v>
      </c>
      <c r="W27" s="196">
        <v>12.79</v>
      </c>
      <c r="X27" s="196">
        <v>45.37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155</v>
      </c>
      <c r="AN27" s="196">
        <v>0</v>
      </c>
      <c r="AO27">
        <v>0</v>
      </c>
      <c r="AP27" s="196">
        <v>117.83</v>
      </c>
      <c r="AQ27" s="196">
        <v>38.19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361.19</v>
      </c>
      <c r="L28" s="196">
        <v>8.68</v>
      </c>
      <c r="M28" s="196">
        <v>61.48</v>
      </c>
      <c r="N28" s="196">
        <v>25</v>
      </c>
      <c r="O28" s="196">
        <v>70.650000000000006</v>
      </c>
      <c r="P28" s="196">
        <v>23.93</v>
      </c>
      <c r="Q28" s="196">
        <v>4.62</v>
      </c>
      <c r="R28" s="196">
        <v>17.95</v>
      </c>
      <c r="S28" s="196">
        <v>11</v>
      </c>
      <c r="T28" s="196">
        <v>0</v>
      </c>
      <c r="U28" s="196">
        <v>49.06</v>
      </c>
      <c r="V28" s="196">
        <v>8.77</v>
      </c>
      <c r="W28" s="196">
        <v>14.72</v>
      </c>
      <c r="X28" s="196">
        <v>53.3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155</v>
      </c>
      <c r="AN28" s="196">
        <v>0</v>
      </c>
      <c r="AO28">
        <v>0</v>
      </c>
      <c r="AP28" s="196">
        <v>117.83</v>
      </c>
      <c r="AQ28" s="196">
        <v>38.19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414.52</v>
      </c>
      <c r="L29" s="196">
        <v>8.68</v>
      </c>
      <c r="M29" s="196">
        <v>61.48</v>
      </c>
      <c r="N29" s="196">
        <v>25</v>
      </c>
      <c r="O29" s="196">
        <v>70.650000000000006</v>
      </c>
      <c r="P29" s="196">
        <v>23.93</v>
      </c>
      <c r="Q29" s="196">
        <v>4.62</v>
      </c>
      <c r="R29" s="196">
        <v>17.95</v>
      </c>
      <c r="S29" s="196">
        <v>11.17</v>
      </c>
      <c r="T29" s="196">
        <v>0</v>
      </c>
      <c r="U29" s="196">
        <v>49.06</v>
      </c>
      <c r="V29" s="196">
        <v>8.77</v>
      </c>
      <c r="W29" s="196">
        <v>14.73</v>
      </c>
      <c r="X29" s="196">
        <v>53.3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103.39</v>
      </c>
      <c r="AJ29" s="196">
        <v>0</v>
      </c>
      <c r="AK29" s="196">
        <v>0</v>
      </c>
      <c r="AL29" s="196">
        <v>0</v>
      </c>
      <c r="AM29" s="196">
        <v>155</v>
      </c>
      <c r="AN29" s="196">
        <v>0</v>
      </c>
      <c r="AO29">
        <v>0</v>
      </c>
      <c r="AP29" s="196">
        <v>117.83</v>
      </c>
      <c r="AQ29" s="196">
        <v>38.19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462.72</v>
      </c>
      <c r="L30" s="196">
        <v>8.68</v>
      </c>
      <c r="M30" s="196">
        <v>61.48</v>
      </c>
      <c r="N30" s="196">
        <v>25</v>
      </c>
      <c r="O30" s="196">
        <v>70.650000000000006</v>
      </c>
      <c r="P30" s="196">
        <v>23.93</v>
      </c>
      <c r="Q30" s="196">
        <v>4.62</v>
      </c>
      <c r="R30" s="196">
        <v>17.95</v>
      </c>
      <c r="S30" s="196">
        <v>11.17</v>
      </c>
      <c r="T30" s="196">
        <v>0</v>
      </c>
      <c r="U30" s="196">
        <v>49.06</v>
      </c>
      <c r="V30" s="196">
        <v>8.77</v>
      </c>
      <c r="W30" s="196">
        <v>14.73</v>
      </c>
      <c r="X30" s="196">
        <v>53.3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103.39</v>
      </c>
      <c r="AJ30" s="196">
        <v>0</v>
      </c>
      <c r="AK30" s="196">
        <v>0</v>
      </c>
      <c r="AL30" s="196">
        <v>0</v>
      </c>
      <c r="AM30" s="196">
        <v>155</v>
      </c>
      <c r="AN30" s="196">
        <v>0</v>
      </c>
      <c r="AO30">
        <v>0</v>
      </c>
      <c r="AP30" s="196">
        <v>117.83</v>
      </c>
      <c r="AQ30" s="196">
        <v>38.19</v>
      </c>
      <c r="AR30" s="196">
        <v>2.2999999999999998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491.28</v>
      </c>
      <c r="L31" s="196">
        <v>8.68</v>
      </c>
      <c r="M31" s="196">
        <v>61.48</v>
      </c>
      <c r="N31" s="196">
        <v>25</v>
      </c>
      <c r="O31" s="196">
        <v>70.650000000000006</v>
      </c>
      <c r="P31" s="196">
        <v>23.93</v>
      </c>
      <c r="Q31" s="196">
        <v>4.62</v>
      </c>
      <c r="R31" s="196">
        <v>17.95</v>
      </c>
      <c r="S31" s="196">
        <v>11.17</v>
      </c>
      <c r="T31" s="196">
        <v>0</v>
      </c>
      <c r="U31" s="196">
        <v>49.06</v>
      </c>
      <c r="V31" s="196">
        <v>8.77</v>
      </c>
      <c r="W31" s="196">
        <v>14.73</v>
      </c>
      <c r="X31" s="196">
        <v>53.3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103.39</v>
      </c>
      <c r="AJ31" s="196">
        <v>0</v>
      </c>
      <c r="AK31" s="196">
        <v>0</v>
      </c>
      <c r="AL31" s="196">
        <v>0</v>
      </c>
      <c r="AM31" s="196">
        <v>180</v>
      </c>
      <c r="AN31" s="196">
        <v>0</v>
      </c>
      <c r="AO31">
        <v>0</v>
      </c>
      <c r="AP31" s="196">
        <v>117.83</v>
      </c>
      <c r="AQ31" s="196">
        <v>38.19</v>
      </c>
      <c r="AR31" s="196">
        <v>5.61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491.28</v>
      </c>
      <c r="L32" s="196">
        <v>8.68</v>
      </c>
      <c r="M32" s="196">
        <v>61.48</v>
      </c>
      <c r="N32" s="196">
        <v>25</v>
      </c>
      <c r="O32" s="196">
        <v>70.650000000000006</v>
      </c>
      <c r="P32" s="196">
        <v>23.93</v>
      </c>
      <c r="Q32" s="196">
        <v>4.62</v>
      </c>
      <c r="R32" s="196">
        <v>17.95</v>
      </c>
      <c r="S32" s="196">
        <v>11.17</v>
      </c>
      <c r="T32" s="196">
        <v>0</v>
      </c>
      <c r="U32" s="196">
        <v>49.06</v>
      </c>
      <c r="V32" s="196">
        <v>8.77</v>
      </c>
      <c r="W32" s="196">
        <v>14.73</v>
      </c>
      <c r="X32" s="196">
        <v>53.3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103.39</v>
      </c>
      <c r="AJ32" s="196">
        <v>0</v>
      </c>
      <c r="AK32" s="196">
        <v>0</v>
      </c>
      <c r="AL32" s="196">
        <v>0</v>
      </c>
      <c r="AM32" s="196">
        <v>230</v>
      </c>
      <c r="AN32" s="196">
        <v>0</v>
      </c>
      <c r="AO32">
        <v>0</v>
      </c>
      <c r="AP32" s="196">
        <v>117.83</v>
      </c>
      <c r="AQ32" s="196">
        <v>38.19</v>
      </c>
      <c r="AR32" s="196">
        <v>10.7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491.28</v>
      </c>
      <c r="L33" s="196">
        <v>8.68</v>
      </c>
      <c r="M33" s="196">
        <v>61.48</v>
      </c>
      <c r="N33" s="196">
        <v>25</v>
      </c>
      <c r="O33" s="196">
        <v>70.650000000000006</v>
      </c>
      <c r="P33" s="196">
        <v>23.93</v>
      </c>
      <c r="Q33" s="196">
        <v>4.62</v>
      </c>
      <c r="R33" s="196">
        <v>17.95</v>
      </c>
      <c r="S33" s="196">
        <v>11.17</v>
      </c>
      <c r="T33" s="196">
        <v>0</v>
      </c>
      <c r="U33" s="196">
        <v>49.06</v>
      </c>
      <c r="V33" s="196">
        <v>8.77</v>
      </c>
      <c r="W33" s="196">
        <v>14.73</v>
      </c>
      <c r="X33" s="196">
        <v>53.3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103.39</v>
      </c>
      <c r="AJ33" s="196">
        <v>0</v>
      </c>
      <c r="AK33" s="196">
        <v>0</v>
      </c>
      <c r="AL33" s="196">
        <v>0</v>
      </c>
      <c r="AM33" s="196">
        <v>310</v>
      </c>
      <c r="AN33" s="196">
        <v>0</v>
      </c>
      <c r="AO33">
        <v>0</v>
      </c>
      <c r="AP33" s="196">
        <v>117.83</v>
      </c>
      <c r="AQ33" s="196">
        <v>38.19</v>
      </c>
      <c r="AR33" s="196">
        <v>17.670000000000002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491.28</v>
      </c>
      <c r="L34" s="196">
        <v>8.68</v>
      </c>
      <c r="M34" s="196">
        <v>61.48</v>
      </c>
      <c r="N34" s="196">
        <v>25</v>
      </c>
      <c r="O34" s="196">
        <v>70.650000000000006</v>
      </c>
      <c r="P34" s="196">
        <v>23.93</v>
      </c>
      <c r="Q34" s="196">
        <v>4.62</v>
      </c>
      <c r="R34" s="196">
        <v>17.95</v>
      </c>
      <c r="S34" s="196">
        <v>11.17</v>
      </c>
      <c r="T34" s="196">
        <v>0</v>
      </c>
      <c r="U34" s="196">
        <v>49.06</v>
      </c>
      <c r="V34" s="196">
        <v>8.77</v>
      </c>
      <c r="W34" s="196">
        <v>14.73</v>
      </c>
      <c r="X34" s="196">
        <v>53.3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103.39</v>
      </c>
      <c r="AJ34" s="196">
        <v>0</v>
      </c>
      <c r="AK34" s="196">
        <v>0</v>
      </c>
      <c r="AL34" s="196">
        <v>0</v>
      </c>
      <c r="AM34" s="196">
        <v>310</v>
      </c>
      <c r="AN34" s="196">
        <v>0</v>
      </c>
      <c r="AO34">
        <v>0</v>
      </c>
      <c r="AP34" s="196">
        <v>117.83</v>
      </c>
      <c r="AQ34" s="196">
        <v>38.19</v>
      </c>
      <c r="AR34" s="196">
        <v>38.31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491.28</v>
      </c>
      <c r="L35" s="196">
        <v>8.68</v>
      </c>
      <c r="M35" s="196">
        <v>61.48</v>
      </c>
      <c r="N35" s="196">
        <v>25</v>
      </c>
      <c r="O35" s="196">
        <v>70.650000000000006</v>
      </c>
      <c r="P35" s="196">
        <v>23.93</v>
      </c>
      <c r="Q35" s="196">
        <v>4.62</v>
      </c>
      <c r="R35" s="196">
        <v>17.95</v>
      </c>
      <c r="S35" s="196">
        <v>11.17</v>
      </c>
      <c r="T35" s="196">
        <v>0</v>
      </c>
      <c r="U35" s="196">
        <v>49.06</v>
      </c>
      <c r="V35" s="196">
        <v>8.77</v>
      </c>
      <c r="W35" s="196">
        <v>14.73</v>
      </c>
      <c r="X35" s="196">
        <v>53.3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103.39</v>
      </c>
      <c r="AJ35" s="196">
        <v>0</v>
      </c>
      <c r="AK35" s="196">
        <v>0</v>
      </c>
      <c r="AL35" s="196">
        <v>0</v>
      </c>
      <c r="AM35" s="196">
        <v>265</v>
      </c>
      <c r="AN35" s="196">
        <v>0</v>
      </c>
      <c r="AO35">
        <v>0</v>
      </c>
      <c r="AP35" s="196">
        <v>117.83</v>
      </c>
      <c r="AQ35" s="196">
        <v>38.19</v>
      </c>
      <c r="AR35" s="196">
        <v>43.1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491.28</v>
      </c>
      <c r="L36" s="196">
        <v>8.68</v>
      </c>
      <c r="M36" s="196">
        <v>61.48</v>
      </c>
      <c r="N36" s="196">
        <v>25</v>
      </c>
      <c r="O36" s="196">
        <v>70.650000000000006</v>
      </c>
      <c r="P36" s="196">
        <v>23.93</v>
      </c>
      <c r="Q36" s="196">
        <v>4.62</v>
      </c>
      <c r="R36" s="196">
        <v>17.95</v>
      </c>
      <c r="S36" s="196">
        <v>11.17</v>
      </c>
      <c r="T36" s="196">
        <v>0</v>
      </c>
      <c r="U36" s="196">
        <v>49.06</v>
      </c>
      <c r="V36" s="196">
        <v>8.77</v>
      </c>
      <c r="W36" s="196">
        <v>14.73</v>
      </c>
      <c r="X36" s="196">
        <v>53.3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103.39</v>
      </c>
      <c r="AJ36" s="196">
        <v>0</v>
      </c>
      <c r="AK36" s="196">
        <v>0</v>
      </c>
      <c r="AL36" s="196">
        <v>0</v>
      </c>
      <c r="AM36" s="196">
        <v>229</v>
      </c>
      <c r="AN36" s="196">
        <v>0</v>
      </c>
      <c r="AO36">
        <v>0</v>
      </c>
      <c r="AP36" s="196">
        <v>117.83</v>
      </c>
      <c r="AQ36" s="196">
        <v>38.19</v>
      </c>
      <c r="AR36" s="196">
        <v>43.1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491.28</v>
      </c>
      <c r="L37" s="196">
        <v>8.68</v>
      </c>
      <c r="M37" s="196">
        <v>61.48</v>
      </c>
      <c r="N37" s="196">
        <v>25</v>
      </c>
      <c r="O37" s="196">
        <v>70.650000000000006</v>
      </c>
      <c r="P37" s="196">
        <v>23.93</v>
      </c>
      <c r="Q37" s="196">
        <v>4.62</v>
      </c>
      <c r="R37" s="196">
        <v>17.95</v>
      </c>
      <c r="S37" s="196">
        <v>11.17</v>
      </c>
      <c r="T37" s="196">
        <v>0</v>
      </c>
      <c r="U37" s="196">
        <v>49.06</v>
      </c>
      <c r="V37" s="196">
        <v>8.77</v>
      </c>
      <c r="W37" s="196">
        <v>14.73</v>
      </c>
      <c r="X37" s="196">
        <v>53.3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103.39</v>
      </c>
      <c r="AJ37" s="196">
        <v>0</v>
      </c>
      <c r="AK37" s="196">
        <v>0</v>
      </c>
      <c r="AL37" s="196">
        <v>0</v>
      </c>
      <c r="AM37" s="196">
        <v>265</v>
      </c>
      <c r="AN37" s="196">
        <v>0</v>
      </c>
      <c r="AO37">
        <v>0</v>
      </c>
      <c r="AP37" s="196">
        <v>117.83</v>
      </c>
      <c r="AQ37" s="196">
        <v>38.19</v>
      </c>
      <c r="AR37" s="196">
        <v>43.1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491.28</v>
      </c>
      <c r="L38" s="196">
        <v>8.68</v>
      </c>
      <c r="M38" s="196">
        <v>61.48</v>
      </c>
      <c r="N38" s="196">
        <v>25</v>
      </c>
      <c r="O38" s="196">
        <v>70.650000000000006</v>
      </c>
      <c r="P38" s="196">
        <v>23.93</v>
      </c>
      <c r="Q38" s="196">
        <v>4.62</v>
      </c>
      <c r="R38" s="196">
        <v>17.95</v>
      </c>
      <c r="S38" s="196">
        <v>11.17</v>
      </c>
      <c r="T38" s="196">
        <v>0</v>
      </c>
      <c r="U38" s="196">
        <v>49.06</v>
      </c>
      <c r="V38" s="196">
        <v>8.77</v>
      </c>
      <c r="W38" s="196">
        <v>14.73</v>
      </c>
      <c r="X38" s="196">
        <v>53.3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103.39</v>
      </c>
      <c r="AJ38" s="196">
        <v>0</v>
      </c>
      <c r="AK38" s="196">
        <v>0</v>
      </c>
      <c r="AL38" s="196">
        <v>0</v>
      </c>
      <c r="AM38" s="196">
        <v>230</v>
      </c>
      <c r="AN38" s="196">
        <v>0</v>
      </c>
      <c r="AO38">
        <v>0</v>
      </c>
      <c r="AP38" s="196">
        <v>117.83</v>
      </c>
      <c r="AQ38" s="196">
        <v>38.19</v>
      </c>
      <c r="AR38" s="196">
        <v>43.1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491.28</v>
      </c>
      <c r="L39" s="196">
        <v>8.68</v>
      </c>
      <c r="M39" s="196">
        <v>61.48</v>
      </c>
      <c r="N39" s="196">
        <v>25</v>
      </c>
      <c r="O39" s="196">
        <v>70.650000000000006</v>
      </c>
      <c r="P39" s="196">
        <v>23.93</v>
      </c>
      <c r="Q39" s="196">
        <v>4.62</v>
      </c>
      <c r="R39" s="196">
        <v>17.95</v>
      </c>
      <c r="S39" s="196">
        <v>11.17</v>
      </c>
      <c r="T39" s="196">
        <v>0</v>
      </c>
      <c r="U39" s="196">
        <v>49.06</v>
      </c>
      <c r="V39" s="196">
        <v>8.77</v>
      </c>
      <c r="W39" s="196">
        <v>14.73</v>
      </c>
      <c r="X39" s="196">
        <v>53.3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103.39</v>
      </c>
      <c r="AJ39" s="196">
        <v>0</v>
      </c>
      <c r="AK39" s="196">
        <v>0</v>
      </c>
      <c r="AL39" s="196">
        <v>0</v>
      </c>
      <c r="AM39" s="196">
        <v>160</v>
      </c>
      <c r="AN39" s="196">
        <v>0</v>
      </c>
      <c r="AO39">
        <v>0</v>
      </c>
      <c r="AP39" s="196">
        <v>117.83</v>
      </c>
      <c r="AQ39" s="196">
        <v>38.19</v>
      </c>
      <c r="AR39" s="196">
        <v>43.1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491.28</v>
      </c>
      <c r="L40" s="196">
        <v>8.68</v>
      </c>
      <c r="M40" s="196">
        <v>61.48</v>
      </c>
      <c r="N40" s="196">
        <v>25</v>
      </c>
      <c r="O40" s="196">
        <v>70.650000000000006</v>
      </c>
      <c r="P40" s="196">
        <v>23.93</v>
      </c>
      <c r="Q40" s="196">
        <v>4.62</v>
      </c>
      <c r="R40" s="196">
        <v>17.95</v>
      </c>
      <c r="S40" s="196">
        <v>11.17</v>
      </c>
      <c r="T40" s="196">
        <v>0</v>
      </c>
      <c r="U40" s="196">
        <v>49.06</v>
      </c>
      <c r="V40" s="196">
        <v>8.77</v>
      </c>
      <c r="W40" s="196">
        <v>14.73</v>
      </c>
      <c r="X40" s="196">
        <v>53.3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103.39</v>
      </c>
      <c r="AJ40" s="196">
        <v>0</v>
      </c>
      <c r="AK40" s="196">
        <v>0</v>
      </c>
      <c r="AL40" s="196">
        <v>0</v>
      </c>
      <c r="AM40" s="196">
        <v>160</v>
      </c>
      <c r="AN40" s="196">
        <v>0</v>
      </c>
      <c r="AO40">
        <v>0</v>
      </c>
      <c r="AP40" s="196">
        <v>117.83</v>
      </c>
      <c r="AQ40" s="196">
        <v>38.19</v>
      </c>
      <c r="AR40" s="196">
        <v>43.1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491.28</v>
      </c>
      <c r="L41" s="196">
        <v>8.68</v>
      </c>
      <c r="M41" s="196">
        <v>61.48</v>
      </c>
      <c r="N41" s="196">
        <v>25</v>
      </c>
      <c r="O41" s="196">
        <v>70.650000000000006</v>
      </c>
      <c r="P41" s="196">
        <v>23.93</v>
      </c>
      <c r="Q41" s="196">
        <v>4.62</v>
      </c>
      <c r="R41" s="196">
        <v>17.95</v>
      </c>
      <c r="S41" s="196">
        <v>11.17</v>
      </c>
      <c r="T41" s="196">
        <v>0</v>
      </c>
      <c r="U41" s="196">
        <v>49.06</v>
      </c>
      <c r="V41" s="196">
        <v>8.77</v>
      </c>
      <c r="W41" s="196">
        <v>14.73</v>
      </c>
      <c r="X41" s="196">
        <v>53.3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103.39</v>
      </c>
      <c r="AJ41" s="196">
        <v>0</v>
      </c>
      <c r="AK41" s="196">
        <v>0</v>
      </c>
      <c r="AL41" s="196">
        <v>0</v>
      </c>
      <c r="AM41" s="196">
        <v>160</v>
      </c>
      <c r="AN41" s="196">
        <v>0</v>
      </c>
      <c r="AO41">
        <v>0</v>
      </c>
      <c r="AP41" s="196">
        <v>117.83</v>
      </c>
      <c r="AQ41" s="196">
        <v>38.19</v>
      </c>
      <c r="AR41" s="196">
        <v>43.1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491.28</v>
      </c>
      <c r="L42" s="196">
        <v>8.68</v>
      </c>
      <c r="M42" s="196">
        <v>61.48</v>
      </c>
      <c r="N42" s="196">
        <v>25</v>
      </c>
      <c r="O42" s="196">
        <v>70.650000000000006</v>
      </c>
      <c r="P42" s="196">
        <v>23.93</v>
      </c>
      <c r="Q42" s="196">
        <v>4.62</v>
      </c>
      <c r="R42" s="196">
        <v>17.95</v>
      </c>
      <c r="S42" s="196">
        <v>11.17</v>
      </c>
      <c r="T42" s="196">
        <v>0</v>
      </c>
      <c r="U42" s="196">
        <v>49.06</v>
      </c>
      <c r="V42" s="196">
        <v>8.77</v>
      </c>
      <c r="W42" s="196">
        <v>14.73</v>
      </c>
      <c r="X42" s="196">
        <v>53.3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160</v>
      </c>
      <c r="AN42" s="196">
        <v>0</v>
      </c>
      <c r="AO42">
        <v>0</v>
      </c>
      <c r="AP42" s="196">
        <v>117.83</v>
      </c>
      <c r="AQ42" s="196">
        <v>38.19</v>
      </c>
      <c r="AR42" s="196">
        <v>43.1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491.28</v>
      </c>
      <c r="L43" s="196">
        <v>8.68</v>
      </c>
      <c r="M43" s="196">
        <v>61.48</v>
      </c>
      <c r="N43" s="196">
        <v>25</v>
      </c>
      <c r="O43" s="196">
        <v>70.650000000000006</v>
      </c>
      <c r="P43" s="196">
        <v>23.93</v>
      </c>
      <c r="Q43" s="196">
        <v>4.62</v>
      </c>
      <c r="R43" s="196">
        <v>17.95</v>
      </c>
      <c r="S43" s="196">
        <v>11.17</v>
      </c>
      <c r="T43" s="196">
        <v>0</v>
      </c>
      <c r="U43" s="196">
        <v>49.06</v>
      </c>
      <c r="V43" s="196">
        <v>8.77</v>
      </c>
      <c r="W43" s="196">
        <v>14.13</v>
      </c>
      <c r="X43" s="196">
        <v>53.3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185</v>
      </c>
      <c r="AN43" s="196">
        <v>0</v>
      </c>
      <c r="AO43">
        <v>0</v>
      </c>
      <c r="AP43" s="196">
        <v>117.83</v>
      </c>
      <c r="AQ43" s="196">
        <v>38.19</v>
      </c>
      <c r="AR43" s="196">
        <v>43.1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491.28</v>
      </c>
      <c r="L44" s="196">
        <v>8.68</v>
      </c>
      <c r="M44" s="196">
        <v>61.48</v>
      </c>
      <c r="N44" s="196">
        <v>25</v>
      </c>
      <c r="O44" s="196">
        <v>70.650000000000006</v>
      </c>
      <c r="P44" s="196">
        <v>23.93</v>
      </c>
      <c r="Q44" s="196">
        <v>4.62</v>
      </c>
      <c r="R44" s="196">
        <v>17.95</v>
      </c>
      <c r="S44" s="196">
        <v>11.17</v>
      </c>
      <c r="T44" s="196">
        <v>0</v>
      </c>
      <c r="U44" s="196">
        <v>49.06</v>
      </c>
      <c r="V44" s="196">
        <v>8.77</v>
      </c>
      <c r="W44" s="196">
        <v>14.13</v>
      </c>
      <c r="X44" s="196">
        <v>53.3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191</v>
      </c>
      <c r="AN44" s="196">
        <v>0</v>
      </c>
      <c r="AO44">
        <v>0</v>
      </c>
      <c r="AP44" s="196">
        <v>117.83</v>
      </c>
      <c r="AQ44" s="196">
        <v>38.19</v>
      </c>
      <c r="AR44" s="196">
        <v>43.1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491.28</v>
      </c>
      <c r="L45" s="196">
        <v>8.68</v>
      </c>
      <c r="M45" s="196">
        <v>61.48</v>
      </c>
      <c r="N45" s="196">
        <v>25</v>
      </c>
      <c r="O45" s="196">
        <v>70.650000000000006</v>
      </c>
      <c r="P45" s="196">
        <v>23.93</v>
      </c>
      <c r="Q45" s="196">
        <v>4.62</v>
      </c>
      <c r="R45" s="196">
        <v>17.95</v>
      </c>
      <c r="S45" s="196">
        <v>11.17</v>
      </c>
      <c r="T45" s="196">
        <v>0</v>
      </c>
      <c r="U45" s="196">
        <v>49.62</v>
      </c>
      <c r="V45" s="196">
        <v>8.77</v>
      </c>
      <c r="W45" s="196">
        <v>14.13</v>
      </c>
      <c r="X45" s="196">
        <v>53.3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249</v>
      </c>
      <c r="AN45" s="196">
        <v>0</v>
      </c>
      <c r="AO45">
        <v>0</v>
      </c>
      <c r="AP45" s="196">
        <v>117.83</v>
      </c>
      <c r="AQ45" s="196">
        <v>38.19</v>
      </c>
      <c r="AR45" s="196">
        <v>43.1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491.28</v>
      </c>
      <c r="L46" s="196">
        <v>8.68</v>
      </c>
      <c r="M46" s="196">
        <v>61.48</v>
      </c>
      <c r="N46" s="196">
        <v>25</v>
      </c>
      <c r="O46" s="196">
        <v>70.650000000000006</v>
      </c>
      <c r="P46" s="196">
        <v>23.93</v>
      </c>
      <c r="Q46" s="196">
        <v>4.62</v>
      </c>
      <c r="R46" s="196">
        <v>17.95</v>
      </c>
      <c r="S46" s="196">
        <v>11.17</v>
      </c>
      <c r="T46" s="196">
        <v>0</v>
      </c>
      <c r="U46" s="196">
        <v>49.7</v>
      </c>
      <c r="V46" s="196">
        <v>8.77</v>
      </c>
      <c r="W46" s="196">
        <v>14.13</v>
      </c>
      <c r="X46" s="196">
        <v>53.3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267</v>
      </c>
      <c r="AN46" s="196">
        <v>0</v>
      </c>
      <c r="AO46">
        <v>0</v>
      </c>
      <c r="AP46" s="196">
        <v>117.83</v>
      </c>
      <c r="AQ46" s="196">
        <v>38.19</v>
      </c>
      <c r="AR46" s="196">
        <v>43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491.28</v>
      </c>
      <c r="L47" s="196">
        <v>8.68</v>
      </c>
      <c r="M47" s="196">
        <v>61.48</v>
      </c>
      <c r="N47" s="196">
        <v>25</v>
      </c>
      <c r="O47" s="196">
        <v>70.650000000000006</v>
      </c>
      <c r="P47" s="196">
        <v>23.93</v>
      </c>
      <c r="Q47" s="196">
        <v>4.62</v>
      </c>
      <c r="R47" s="196">
        <v>17.95</v>
      </c>
      <c r="S47" s="196">
        <v>11.17</v>
      </c>
      <c r="T47" s="196">
        <v>0</v>
      </c>
      <c r="U47" s="196">
        <v>49.7</v>
      </c>
      <c r="V47" s="196">
        <v>8.77</v>
      </c>
      <c r="W47" s="196">
        <v>14.13</v>
      </c>
      <c r="X47" s="196">
        <v>53.3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103.39</v>
      </c>
      <c r="AJ47" s="196">
        <v>0</v>
      </c>
      <c r="AK47" s="196">
        <v>0</v>
      </c>
      <c r="AL47" s="196">
        <v>0</v>
      </c>
      <c r="AM47" s="196">
        <v>150</v>
      </c>
      <c r="AN47" s="196">
        <v>0</v>
      </c>
      <c r="AO47">
        <v>0</v>
      </c>
      <c r="AP47" s="196">
        <v>117.83</v>
      </c>
      <c r="AQ47" s="196">
        <v>38.19</v>
      </c>
      <c r="AR47" s="196">
        <v>43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491.28</v>
      </c>
      <c r="L48" s="196">
        <v>8.68</v>
      </c>
      <c r="M48" s="196">
        <v>61.48</v>
      </c>
      <c r="N48" s="196">
        <v>25</v>
      </c>
      <c r="O48" s="196">
        <v>70.650000000000006</v>
      </c>
      <c r="P48" s="196">
        <v>23.93</v>
      </c>
      <c r="Q48" s="196">
        <v>4.62</v>
      </c>
      <c r="R48" s="196">
        <v>17.95</v>
      </c>
      <c r="S48" s="196">
        <v>11.17</v>
      </c>
      <c r="T48" s="196">
        <v>0</v>
      </c>
      <c r="U48" s="196">
        <v>49.7</v>
      </c>
      <c r="V48" s="196">
        <v>8.77</v>
      </c>
      <c r="W48" s="196">
        <v>14.13</v>
      </c>
      <c r="X48" s="196">
        <v>53.3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103.39</v>
      </c>
      <c r="AJ48" s="196">
        <v>0</v>
      </c>
      <c r="AK48" s="196">
        <v>0</v>
      </c>
      <c r="AL48" s="196">
        <v>0</v>
      </c>
      <c r="AM48" s="196">
        <v>150</v>
      </c>
      <c r="AN48" s="196">
        <v>0</v>
      </c>
      <c r="AO48">
        <v>0</v>
      </c>
      <c r="AP48" s="196">
        <v>117.83</v>
      </c>
      <c r="AQ48" s="196">
        <v>38.19</v>
      </c>
      <c r="AR48" s="196">
        <v>43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491.28</v>
      </c>
      <c r="L49" s="196">
        <v>8.68</v>
      </c>
      <c r="M49" s="196">
        <v>61.48</v>
      </c>
      <c r="N49" s="196">
        <v>25</v>
      </c>
      <c r="O49" s="196">
        <v>70.650000000000006</v>
      </c>
      <c r="P49" s="196">
        <v>23.93</v>
      </c>
      <c r="Q49" s="196">
        <v>4.62</v>
      </c>
      <c r="R49" s="196">
        <v>17.95</v>
      </c>
      <c r="S49" s="196">
        <v>11.17</v>
      </c>
      <c r="T49" s="196">
        <v>0</v>
      </c>
      <c r="U49" s="196">
        <v>49.7</v>
      </c>
      <c r="V49" s="196">
        <v>8.77</v>
      </c>
      <c r="W49" s="196">
        <v>14.13</v>
      </c>
      <c r="X49" s="196">
        <v>53.3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103.39</v>
      </c>
      <c r="AJ49" s="196">
        <v>0</v>
      </c>
      <c r="AK49" s="196">
        <v>0</v>
      </c>
      <c r="AL49" s="196">
        <v>0</v>
      </c>
      <c r="AM49" s="196">
        <v>150</v>
      </c>
      <c r="AN49" s="196">
        <v>0</v>
      </c>
      <c r="AO49">
        <v>0</v>
      </c>
      <c r="AP49" s="196">
        <v>117.83</v>
      </c>
      <c r="AQ49" s="196">
        <v>38.19</v>
      </c>
      <c r="AR49" s="196">
        <v>43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491.28</v>
      </c>
      <c r="L50" s="196">
        <v>8.68</v>
      </c>
      <c r="M50" s="196">
        <v>61.48</v>
      </c>
      <c r="N50" s="196">
        <v>25</v>
      </c>
      <c r="O50" s="196">
        <v>70.650000000000006</v>
      </c>
      <c r="P50" s="196">
        <v>23.93</v>
      </c>
      <c r="Q50" s="196">
        <v>4.62</v>
      </c>
      <c r="R50" s="196">
        <v>17.95</v>
      </c>
      <c r="S50" s="196">
        <v>11.17</v>
      </c>
      <c r="T50" s="196">
        <v>0</v>
      </c>
      <c r="U50" s="196">
        <v>49.7</v>
      </c>
      <c r="V50" s="196">
        <v>8.77</v>
      </c>
      <c r="W50" s="196">
        <v>14.13</v>
      </c>
      <c r="X50" s="196">
        <v>53.3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103.39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117.83</v>
      </c>
      <c r="AQ50" s="196">
        <v>38.19</v>
      </c>
      <c r="AR50" s="196">
        <v>43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491.28</v>
      </c>
      <c r="L51" s="196">
        <v>8.68</v>
      </c>
      <c r="M51" s="196">
        <v>61.48</v>
      </c>
      <c r="N51" s="196">
        <v>25</v>
      </c>
      <c r="O51" s="196">
        <v>70.650000000000006</v>
      </c>
      <c r="P51" s="196">
        <v>23.93</v>
      </c>
      <c r="Q51" s="196">
        <v>4.62</v>
      </c>
      <c r="R51" s="196">
        <v>17.95</v>
      </c>
      <c r="S51" s="196">
        <v>11.17</v>
      </c>
      <c r="T51" s="196">
        <v>0</v>
      </c>
      <c r="U51" s="196">
        <v>49.7</v>
      </c>
      <c r="V51" s="196">
        <v>8.77</v>
      </c>
      <c r="W51" s="196">
        <v>14.13</v>
      </c>
      <c r="X51" s="196">
        <v>53.3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103.39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117.83</v>
      </c>
      <c r="AQ51" s="196">
        <v>38.19</v>
      </c>
      <c r="AR51" s="196">
        <v>43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491.28</v>
      </c>
      <c r="L52" s="196">
        <v>8.68</v>
      </c>
      <c r="M52" s="196">
        <v>61.48</v>
      </c>
      <c r="N52" s="196">
        <v>25</v>
      </c>
      <c r="O52" s="196">
        <v>70.650000000000006</v>
      </c>
      <c r="P52" s="196">
        <v>23.93</v>
      </c>
      <c r="Q52" s="196">
        <v>4.62</v>
      </c>
      <c r="R52" s="196">
        <v>17.95</v>
      </c>
      <c r="S52" s="196">
        <v>11.17</v>
      </c>
      <c r="T52" s="196">
        <v>0</v>
      </c>
      <c r="U52" s="196">
        <v>49.7</v>
      </c>
      <c r="V52" s="196">
        <v>8.77</v>
      </c>
      <c r="W52" s="196">
        <v>14.13</v>
      </c>
      <c r="X52" s="196">
        <v>53.3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103.39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117.83</v>
      </c>
      <c r="AQ52" s="196">
        <v>38.19</v>
      </c>
      <c r="AR52" s="196">
        <v>43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491.27</v>
      </c>
      <c r="L53" s="196">
        <v>8.68</v>
      </c>
      <c r="M53" s="196">
        <v>61.48</v>
      </c>
      <c r="N53" s="196">
        <v>25</v>
      </c>
      <c r="O53" s="196">
        <v>70.650000000000006</v>
      </c>
      <c r="P53" s="196">
        <v>23.93</v>
      </c>
      <c r="Q53" s="196">
        <v>4.62</v>
      </c>
      <c r="R53" s="196">
        <v>17.95</v>
      </c>
      <c r="S53" s="196">
        <v>11.17</v>
      </c>
      <c r="T53" s="196">
        <v>0</v>
      </c>
      <c r="U53" s="196">
        <v>49.7</v>
      </c>
      <c r="V53" s="196">
        <v>8.77</v>
      </c>
      <c r="W53" s="196">
        <v>14.13</v>
      </c>
      <c r="X53" s="196">
        <v>53.3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133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117.83</v>
      </c>
      <c r="AQ53" s="196">
        <v>38.19</v>
      </c>
      <c r="AR53" s="196">
        <v>43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491.27</v>
      </c>
      <c r="L54" s="196">
        <v>8.68</v>
      </c>
      <c r="M54" s="196">
        <v>61.48</v>
      </c>
      <c r="N54" s="196">
        <v>25</v>
      </c>
      <c r="O54" s="196">
        <v>70.650000000000006</v>
      </c>
      <c r="P54" s="196">
        <v>23.93</v>
      </c>
      <c r="Q54" s="196">
        <v>4.62</v>
      </c>
      <c r="R54" s="196">
        <v>17.95</v>
      </c>
      <c r="S54" s="196">
        <v>11.17</v>
      </c>
      <c r="T54" s="196">
        <v>0</v>
      </c>
      <c r="U54" s="196">
        <v>49.7</v>
      </c>
      <c r="V54" s="196">
        <v>8.77</v>
      </c>
      <c r="W54" s="196">
        <v>14.13</v>
      </c>
      <c r="X54" s="196">
        <v>53.3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133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117.83</v>
      </c>
      <c r="AQ54" s="196">
        <v>38.19</v>
      </c>
      <c r="AR54" s="196">
        <v>43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491.27</v>
      </c>
      <c r="L55" s="196">
        <v>8.68</v>
      </c>
      <c r="M55" s="196">
        <v>61.48</v>
      </c>
      <c r="N55" s="196">
        <v>25</v>
      </c>
      <c r="O55" s="196">
        <v>70.650000000000006</v>
      </c>
      <c r="P55" s="196">
        <v>23.93</v>
      </c>
      <c r="Q55" s="196">
        <v>4.62</v>
      </c>
      <c r="R55" s="196">
        <v>17.95</v>
      </c>
      <c r="S55" s="196">
        <v>11.17</v>
      </c>
      <c r="T55" s="196">
        <v>0</v>
      </c>
      <c r="U55" s="196">
        <v>49.7</v>
      </c>
      <c r="V55" s="196">
        <v>8.77</v>
      </c>
      <c r="W55" s="196">
        <v>14.13</v>
      </c>
      <c r="X55" s="196">
        <v>53.3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133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117.83</v>
      </c>
      <c r="AQ55" s="196">
        <v>38.19</v>
      </c>
      <c r="AR55" s="196">
        <v>43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428.02</v>
      </c>
      <c r="L56" s="196">
        <v>8.68</v>
      </c>
      <c r="M56" s="196">
        <v>61.48</v>
      </c>
      <c r="N56" s="196">
        <v>25</v>
      </c>
      <c r="O56" s="196">
        <v>70.650000000000006</v>
      </c>
      <c r="P56" s="196">
        <v>23.93</v>
      </c>
      <c r="Q56" s="196">
        <v>4.62</v>
      </c>
      <c r="R56" s="196">
        <v>17.95</v>
      </c>
      <c r="S56" s="196">
        <v>11.17</v>
      </c>
      <c r="T56" s="196">
        <v>0</v>
      </c>
      <c r="U56" s="196">
        <v>49.7</v>
      </c>
      <c r="V56" s="196">
        <v>8.77</v>
      </c>
      <c r="W56" s="196">
        <v>14.13</v>
      </c>
      <c r="X56" s="196">
        <v>53.3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133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117.83</v>
      </c>
      <c r="AQ56" s="196">
        <v>38.19</v>
      </c>
      <c r="AR56" s="196">
        <v>43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417.41</v>
      </c>
      <c r="L57" s="196">
        <v>8.68</v>
      </c>
      <c r="M57" s="196">
        <v>61.48</v>
      </c>
      <c r="N57" s="196">
        <v>25</v>
      </c>
      <c r="O57" s="196">
        <v>70.650000000000006</v>
      </c>
      <c r="P57" s="196">
        <v>23.93</v>
      </c>
      <c r="Q57" s="196">
        <v>4.62</v>
      </c>
      <c r="R57" s="196">
        <v>17.95</v>
      </c>
      <c r="S57" s="196">
        <v>11.17</v>
      </c>
      <c r="T57" s="196">
        <v>0</v>
      </c>
      <c r="U57" s="196">
        <v>49.7</v>
      </c>
      <c r="V57" s="196">
        <v>8.77</v>
      </c>
      <c r="W57" s="196">
        <v>14.13</v>
      </c>
      <c r="X57" s="196">
        <v>53.3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133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117.83</v>
      </c>
      <c r="AQ57" s="196">
        <v>38.19</v>
      </c>
      <c r="AR57" s="196">
        <v>43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401.03</v>
      </c>
      <c r="L58" s="196">
        <v>8.68</v>
      </c>
      <c r="M58" s="196">
        <v>61.48</v>
      </c>
      <c r="N58" s="196">
        <v>25</v>
      </c>
      <c r="O58" s="196">
        <v>70.650000000000006</v>
      </c>
      <c r="P58" s="196">
        <v>23.93</v>
      </c>
      <c r="Q58" s="196">
        <v>4.62</v>
      </c>
      <c r="R58" s="196">
        <v>17.95</v>
      </c>
      <c r="S58" s="196">
        <v>11.17</v>
      </c>
      <c r="T58" s="196">
        <v>0</v>
      </c>
      <c r="U58" s="196">
        <v>49.7</v>
      </c>
      <c r="V58" s="196">
        <v>8.77</v>
      </c>
      <c r="W58" s="196">
        <v>14.13</v>
      </c>
      <c r="X58" s="196">
        <v>53.3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133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117.83</v>
      </c>
      <c r="AQ58" s="196">
        <v>38.19</v>
      </c>
      <c r="AR58" s="196">
        <v>43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394.28</v>
      </c>
      <c r="L59" s="196">
        <v>8.68</v>
      </c>
      <c r="M59" s="196">
        <v>61.48</v>
      </c>
      <c r="N59" s="196">
        <v>25</v>
      </c>
      <c r="O59" s="196">
        <v>70.650000000000006</v>
      </c>
      <c r="P59" s="196">
        <v>23.93</v>
      </c>
      <c r="Q59" s="196">
        <v>4.62</v>
      </c>
      <c r="R59" s="196">
        <v>17.95</v>
      </c>
      <c r="S59" s="196">
        <v>11.17</v>
      </c>
      <c r="T59" s="196">
        <v>0</v>
      </c>
      <c r="U59" s="196">
        <v>49.7</v>
      </c>
      <c r="V59" s="196">
        <v>8.77</v>
      </c>
      <c r="W59" s="196">
        <v>14.13</v>
      </c>
      <c r="X59" s="196">
        <v>53.3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117.83</v>
      </c>
      <c r="AQ59" s="196">
        <v>38.19</v>
      </c>
      <c r="AR59" s="196">
        <v>43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391.39</v>
      </c>
      <c r="L60" s="196">
        <v>8.68</v>
      </c>
      <c r="M60" s="196">
        <v>61.48</v>
      </c>
      <c r="N60" s="196">
        <v>25</v>
      </c>
      <c r="O60" s="196">
        <v>70.650000000000006</v>
      </c>
      <c r="P60" s="196">
        <v>23.93</v>
      </c>
      <c r="Q60" s="196">
        <v>4.62</v>
      </c>
      <c r="R60" s="196">
        <v>17.95</v>
      </c>
      <c r="S60" s="196">
        <v>11.17</v>
      </c>
      <c r="T60" s="196">
        <v>0</v>
      </c>
      <c r="U60" s="196">
        <v>49.7</v>
      </c>
      <c r="V60" s="196">
        <v>8.77</v>
      </c>
      <c r="W60" s="196">
        <v>14.13</v>
      </c>
      <c r="X60" s="196">
        <v>53.3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117.83</v>
      </c>
      <c r="AQ60" s="196">
        <v>38.19</v>
      </c>
      <c r="AR60" s="196">
        <v>43.5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373.07</v>
      </c>
      <c r="L61" s="196">
        <v>8.68</v>
      </c>
      <c r="M61" s="196">
        <v>61.48</v>
      </c>
      <c r="N61" s="196">
        <v>25</v>
      </c>
      <c r="O61" s="196">
        <v>70.650000000000006</v>
      </c>
      <c r="P61" s="196">
        <v>23.93</v>
      </c>
      <c r="Q61" s="196">
        <v>4.4800000000000004</v>
      </c>
      <c r="R61" s="196">
        <v>17.95</v>
      </c>
      <c r="S61" s="196">
        <v>11.17</v>
      </c>
      <c r="T61" s="196">
        <v>0</v>
      </c>
      <c r="U61" s="196">
        <v>49.7</v>
      </c>
      <c r="V61" s="196">
        <v>8.77</v>
      </c>
      <c r="W61" s="196">
        <v>14.13</v>
      </c>
      <c r="X61" s="196">
        <v>53.3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117.83</v>
      </c>
      <c r="AQ61" s="196">
        <v>38.19</v>
      </c>
      <c r="AR61" s="196">
        <v>43.5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384.64</v>
      </c>
      <c r="L62" s="196">
        <v>8.68</v>
      </c>
      <c r="M62" s="196">
        <v>61.48</v>
      </c>
      <c r="N62" s="196">
        <v>25</v>
      </c>
      <c r="O62" s="196">
        <v>70.650000000000006</v>
      </c>
      <c r="P62" s="196">
        <v>23.93</v>
      </c>
      <c r="Q62" s="196">
        <v>4.4800000000000004</v>
      </c>
      <c r="R62" s="196">
        <v>17.95</v>
      </c>
      <c r="S62" s="196">
        <v>11.17</v>
      </c>
      <c r="T62" s="196">
        <v>0</v>
      </c>
      <c r="U62" s="196">
        <v>49.7</v>
      </c>
      <c r="V62" s="196">
        <v>8.77</v>
      </c>
      <c r="W62" s="196">
        <v>14.13</v>
      </c>
      <c r="X62" s="196">
        <v>53.3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117.83</v>
      </c>
      <c r="AQ62" s="196">
        <v>38.19</v>
      </c>
      <c r="AR62" s="196">
        <v>43.5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396.2</v>
      </c>
      <c r="L63" s="196">
        <v>8.68</v>
      </c>
      <c r="M63" s="196">
        <v>61.48</v>
      </c>
      <c r="N63" s="196">
        <v>25</v>
      </c>
      <c r="O63" s="196">
        <v>70.650000000000006</v>
      </c>
      <c r="P63" s="196">
        <v>23.93</v>
      </c>
      <c r="Q63" s="196">
        <v>4.4800000000000004</v>
      </c>
      <c r="R63" s="196">
        <v>17.95</v>
      </c>
      <c r="S63" s="196">
        <v>11.17</v>
      </c>
      <c r="T63" s="196">
        <v>0</v>
      </c>
      <c r="U63" s="196">
        <v>49.7</v>
      </c>
      <c r="V63" s="196">
        <v>8.77</v>
      </c>
      <c r="W63" s="196">
        <v>14.13</v>
      </c>
      <c r="X63" s="196">
        <v>53.3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117.83</v>
      </c>
      <c r="AQ63" s="196">
        <v>38.19</v>
      </c>
      <c r="AR63" s="196">
        <v>43.5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414.52</v>
      </c>
      <c r="L64" s="196">
        <v>8.68</v>
      </c>
      <c r="M64" s="196">
        <v>61.48</v>
      </c>
      <c r="N64" s="196">
        <v>25</v>
      </c>
      <c r="O64" s="196">
        <v>70.650000000000006</v>
      </c>
      <c r="P64" s="196">
        <v>23.93</v>
      </c>
      <c r="Q64" s="196">
        <v>4.4800000000000004</v>
      </c>
      <c r="R64" s="196">
        <v>17.95</v>
      </c>
      <c r="S64" s="196">
        <v>11.17</v>
      </c>
      <c r="T64" s="196">
        <v>0</v>
      </c>
      <c r="U64" s="196">
        <v>49.7</v>
      </c>
      <c r="V64" s="196">
        <v>8.77</v>
      </c>
      <c r="W64" s="196">
        <v>14.13</v>
      </c>
      <c r="X64" s="196">
        <v>53.3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117.83</v>
      </c>
      <c r="AQ64" s="196">
        <v>38.19</v>
      </c>
      <c r="AR64" s="196">
        <v>43.5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491.28</v>
      </c>
      <c r="L65" s="196">
        <v>8.6</v>
      </c>
      <c r="M65" s="196">
        <v>61.48</v>
      </c>
      <c r="N65" s="196">
        <v>25</v>
      </c>
      <c r="O65" s="196">
        <v>70.650000000000006</v>
      </c>
      <c r="P65" s="196">
        <v>23.93</v>
      </c>
      <c r="Q65" s="196">
        <v>4.4000000000000004</v>
      </c>
      <c r="R65" s="196">
        <v>17.95</v>
      </c>
      <c r="S65" s="196">
        <v>11.17</v>
      </c>
      <c r="T65" s="196">
        <v>0</v>
      </c>
      <c r="U65" s="196">
        <v>49.7</v>
      </c>
      <c r="V65" s="196">
        <v>8.77</v>
      </c>
      <c r="W65" s="196">
        <v>14.13</v>
      </c>
      <c r="X65" s="196">
        <v>53.3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117.83</v>
      </c>
      <c r="AQ65" s="196">
        <v>38.19</v>
      </c>
      <c r="AR65" s="196">
        <v>43.5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491.28</v>
      </c>
      <c r="L66" s="196">
        <v>8.68</v>
      </c>
      <c r="M66" s="196">
        <v>61.48</v>
      </c>
      <c r="N66" s="196">
        <v>25</v>
      </c>
      <c r="O66" s="196">
        <v>70.650000000000006</v>
      </c>
      <c r="P66" s="196">
        <v>23.93</v>
      </c>
      <c r="Q66" s="196">
        <v>4.4000000000000004</v>
      </c>
      <c r="R66" s="196">
        <v>17.95</v>
      </c>
      <c r="S66" s="196">
        <v>11.17</v>
      </c>
      <c r="T66" s="196">
        <v>0</v>
      </c>
      <c r="U66" s="196">
        <v>49.7</v>
      </c>
      <c r="V66" s="196">
        <v>8.77</v>
      </c>
      <c r="W66" s="196">
        <v>14.13</v>
      </c>
      <c r="X66" s="196">
        <v>53.3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117.83</v>
      </c>
      <c r="AQ66" s="196">
        <v>38.19</v>
      </c>
      <c r="AR66" s="196">
        <v>43.5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491.28</v>
      </c>
      <c r="L67" s="196">
        <v>8.68</v>
      </c>
      <c r="M67" s="196">
        <v>61.48</v>
      </c>
      <c r="N67" s="196">
        <v>25</v>
      </c>
      <c r="O67" s="196">
        <v>70.650000000000006</v>
      </c>
      <c r="P67" s="196">
        <v>23.93</v>
      </c>
      <c r="Q67" s="196">
        <v>4.4000000000000004</v>
      </c>
      <c r="R67" s="196">
        <v>17.95</v>
      </c>
      <c r="S67" s="196">
        <v>11.17</v>
      </c>
      <c r="T67" s="196">
        <v>0</v>
      </c>
      <c r="U67" s="196">
        <v>49.7</v>
      </c>
      <c r="V67" s="196">
        <v>8.77</v>
      </c>
      <c r="W67" s="196">
        <v>14.13</v>
      </c>
      <c r="X67" s="196">
        <v>53.3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180</v>
      </c>
      <c r="AN67" s="196">
        <v>0</v>
      </c>
      <c r="AO67">
        <v>0</v>
      </c>
      <c r="AP67" s="196">
        <v>117.83</v>
      </c>
      <c r="AQ67" s="196">
        <v>38.19</v>
      </c>
      <c r="AR67" s="196">
        <v>30.25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491.28</v>
      </c>
      <c r="L68" s="196">
        <v>8.68</v>
      </c>
      <c r="M68" s="196">
        <v>61.48</v>
      </c>
      <c r="N68" s="196">
        <v>25</v>
      </c>
      <c r="O68" s="196">
        <v>70.650000000000006</v>
      </c>
      <c r="P68" s="196">
        <v>23.93</v>
      </c>
      <c r="Q68" s="196">
        <v>4.4000000000000004</v>
      </c>
      <c r="R68" s="196">
        <v>17.95</v>
      </c>
      <c r="S68" s="196">
        <v>11.17</v>
      </c>
      <c r="T68" s="196">
        <v>0</v>
      </c>
      <c r="U68" s="196">
        <v>49.7</v>
      </c>
      <c r="V68" s="196">
        <v>8.77</v>
      </c>
      <c r="W68" s="196">
        <v>14.13</v>
      </c>
      <c r="X68" s="196">
        <v>53.3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103.39</v>
      </c>
      <c r="AJ68" s="196">
        <v>0</v>
      </c>
      <c r="AK68" s="196">
        <v>0</v>
      </c>
      <c r="AL68" s="196">
        <v>0</v>
      </c>
      <c r="AM68" s="196">
        <v>270</v>
      </c>
      <c r="AN68" s="196">
        <v>0</v>
      </c>
      <c r="AO68">
        <v>0</v>
      </c>
      <c r="AP68" s="196">
        <v>117.83</v>
      </c>
      <c r="AQ68" s="196">
        <v>38.19</v>
      </c>
      <c r="AR68" s="196">
        <v>10.11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491.28</v>
      </c>
      <c r="L69" s="196">
        <v>8.68</v>
      </c>
      <c r="M69" s="196">
        <v>61.48</v>
      </c>
      <c r="N69" s="196">
        <v>25</v>
      </c>
      <c r="O69" s="196">
        <v>70.650000000000006</v>
      </c>
      <c r="P69" s="196">
        <v>23.93</v>
      </c>
      <c r="Q69" s="196">
        <v>4.4000000000000004</v>
      </c>
      <c r="R69" s="196">
        <v>17.95</v>
      </c>
      <c r="S69" s="196">
        <v>11.17</v>
      </c>
      <c r="T69" s="196">
        <v>0</v>
      </c>
      <c r="U69" s="196">
        <v>49.7</v>
      </c>
      <c r="V69" s="196">
        <v>8.77</v>
      </c>
      <c r="W69" s="196">
        <v>14.13</v>
      </c>
      <c r="X69" s="196">
        <v>53.3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103.39</v>
      </c>
      <c r="AJ69" s="196">
        <v>0</v>
      </c>
      <c r="AK69" s="196">
        <v>0</v>
      </c>
      <c r="AL69" s="196">
        <v>0</v>
      </c>
      <c r="AM69" s="196">
        <v>240</v>
      </c>
      <c r="AN69" s="196">
        <v>0</v>
      </c>
      <c r="AO69">
        <v>0</v>
      </c>
      <c r="AP69" s="196">
        <v>117.83</v>
      </c>
      <c r="AQ69" s="196">
        <v>38.19</v>
      </c>
      <c r="AR69" s="196">
        <v>2.94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491.28</v>
      </c>
      <c r="L70" s="196">
        <v>8.68</v>
      </c>
      <c r="M70" s="196">
        <v>61.48</v>
      </c>
      <c r="N70" s="196">
        <v>25</v>
      </c>
      <c r="O70" s="196">
        <v>70.650000000000006</v>
      </c>
      <c r="P70" s="196">
        <v>23.93</v>
      </c>
      <c r="Q70" s="196">
        <v>4.4000000000000004</v>
      </c>
      <c r="R70" s="196">
        <v>17.95</v>
      </c>
      <c r="S70" s="196">
        <v>11.17</v>
      </c>
      <c r="T70" s="196">
        <v>0</v>
      </c>
      <c r="U70" s="196">
        <v>49.7</v>
      </c>
      <c r="V70" s="196">
        <v>8.77</v>
      </c>
      <c r="W70" s="196">
        <v>14.13</v>
      </c>
      <c r="X70" s="196">
        <v>53.3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103.39</v>
      </c>
      <c r="AJ70" s="196">
        <v>0</v>
      </c>
      <c r="AK70" s="196">
        <v>0</v>
      </c>
      <c r="AL70" s="196">
        <v>0</v>
      </c>
      <c r="AM70" s="196">
        <v>250</v>
      </c>
      <c r="AN70" s="196">
        <v>0</v>
      </c>
      <c r="AO70">
        <v>0</v>
      </c>
      <c r="AP70" s="196">
        <v>117.83</v>
      </c>
      <c r="AQ70" s="196">
        <v>38.19</v>
      </c>
      <c r="AR70" s="196">
        <v>0.91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491.28</v>
      </c>
      <c r="L71" s="196">
        <v>8.68</v>
      </c>
      <c r="M71" s="196">
        <v>61.48</v>
      </c>
      <c r="N71" s="196">
        <v>25</v>
      </c>
      <c r="O71" s="196">
        <v>70.650000000000006</v>
      </c>
      <c r="P71" s="196">
        <v>23.93</v>
      </c>
      <c r="Q71" s="196">
        <v>4.4000000000000004</v>
      </c>
      <c r="R71" s="196">
        <v>17.95</v>
      </c>
      <c r="S71" s="196">
        <v>11.17</v>
      </c>
      <c r="T71" s="196">
        <v>0</v>
      </c>
      <c r="U71" s="196">
        <v>49.7</v>
      </c>
      <c r="V71" s="196">
        <v>8.77</v>
      </c>
      <c r="W71" s="196">
        <v>14.13</v>
      </c>
      <c r="X71" s="196">
        <v>53.3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103.39</v>
      </c>
      <c r="AJ71" s="196">
        <v>0</v>
      </c>
      <c r="AK71" s="196">
        <v>0</v>
      </c>
      <c r="AL71" s="196">
        <v>0</v>
      </c>
      <c r="AM71" s="196">
        <v>250</v>
      </c>
      <c r="AN71" s="196">
        <v>0</v>
      </c>
      <c r="AO71">
        <v>0</v>
      </c>
      <c r="AP71" s="196">
        <v>117.83</v>
      </c>
      <c r="AQ71" s="196">
        <v>38.19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491.28</v>
      </c>
      <c r="L72" s="196">
        <v>8.68</v>
      </c>
      <c r="M72" s="196">
        <v>61.48</v>
      </c>
      <c r="N72" s="196">
        <v>25</v>
      </c>
      <c r="O72" s="196">
        <v>70.650000000000006</v>
      </c>
      <c r="P72" s="196">
        <v>23.93</v>
      </c>
      <c r="Q72" s="196">
        <v>4.4000000000000004</v>
      </c>
      <c r="R72" s="196">
        <v>17.95</v>
      </c>
      <c r="S72" s="196">
        <v>11.17</v>
      </c>
      <c r="T72" s="196">
        <v>0</v>
      </c>
      <c r="U72" s="196">
        <v>49.7</v>
      </c>
      <c r="V72" s="196">
        <v>8.77</v>
      </c>
      <c r="W72" s="196">
        <v>14.13</v>
      </c>
      <c r="X72" s="196">
        <v>53.3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103.39</v>
      </c>
      <c r="AJ72" s="196">
        <v>0</v>
      </c>
      <c r="AK72" s="196">
        <v>0</v>
      </c>
      <c r="AL72" s="196">
        <v>0</v>
      </c>
      <c r="AM72" s="196">
        <v>320</v>
      </c>
      <c r="AN72" s="196">
        <v>0</v>
      </c>
      <c r="AO72">
        <v>0</v>
      </c>
      <c r="AP72" s="196">
        <v>117.83</v>
      </c>
      <c r="AQ72" s="196">
        <v>38.19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491.28</v>
      </c>
      <c r="L73" s="196">
        <v>8.68</v>
      </c>
      <c r="M73" s="196">
        <v>61.48</v>
      </c>
      <c r="N73" s="196">
        <v>25</v>
      </c>
      <c r="O73" s="196">
        <v>70.650000000000006</v>
      </c>
      <c r="P73" s="196">
        <v>23.93</v>
      </c>
      <c r="Q73" s="196">
        <v>4.4000000000000004</v>
      </c>
      <c r="R73" s="196">
        <v>17.95</v>
      </c>
      <c r="S73" s="196">
        <v>11.17</v>
      </c>
      <c r="T73" s="196">
        <v>0</v>
      </c>
      <c r="U73" s="196">
        <v>49.7</v>
      </c>
      <c r="V73" s="196">
        <v>8.77</v>
      </c>
      <c r="W73" s="196">
        <v>14.13</v>
      </c>
      <c r="X73" s="196">
        <v>53.3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103.39</v>
      </c>
      <c r="AJ73" s="196">
        <v>0</v>
      </c>
      <c r="AK73" s="196">
        <v>0</v>
      </c>
      <c r="AL73" s="196">
        <v>0</v>
      </c>
      <c r="AM73" s="196">
        <v>320</v>
      </c>
      <c r="AN73" s="196">
        <v>0</v>
      </c>
      <c r="AO73">
        <v>0</v>
      </c>
      <c r="AP73" s="196">
        <v>117.83</v>
      </c>
      <c r="AQ73" s="196">
        <v>38.19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491.28</v>
      </c>
      <c r="L74" s="196">
        <v>8.68</v>
      </c>
      <c r="M74" s="196">
        <v>61.48</v>
      </c>
      <c r="N74" s="196">
        <v>25</v>
      </c>
      <c r="O74" s="196">
        <v>70.650000000000006</v>
      </c>
      <c r="P74" s="196">
        <v>23.93</v>
      </c>
      <c r="Q74" s="196">
        <v>4.4000000000000004</v>
      </c>
      <c r="R74" s="196">
        <v>17.95</v>
      </c>
      <c r="S74" s="196">
        <v>11.17</v>
      </c>
      <c r="T74" s="196">
        <v>0</v>
      </c>
      <c r="U74" s="196">
        <v>49.7</v>
      </c>
      <c r="V74" s="196">
        <v>8.77</v>
      </c>
      <c r="W74" s="196">
        <v>14.13</v>
      </c>
      <c r="X74" s="196">
        <v>53.3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103.39</v>
      </c>
      <c r="AJ74" s="196">
        <v>0</v>
      </c>
      <c r="AK74" s="196">
        <v>0</v>
      </c>
      <c r="AL74" s="196">
        <v>0</v>
      </c>
      <c r="AM74" s="196">
        <v>300</v>
      </c>
      <c r="AN74" s="196">
        <v>0</v>
      </c>
      <c r="AO74">
        <v>0</v>
      </c>
      <c r="AP74" s="196">
        <v>117.83</v>
      </c>
      <c r="AQ74" s="196">
        <v>38.19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491.28</v>
      </c>
      <c r="L75" s="196">
        <v>8.68</v>
      </c>
      <c r="M75" s="196">
        <v>61.48</v>
      </c>
      <c r="N75" s="196">
        <v>25</v>
      </c>
      <c r="O75" s="196">
        <v>70.650000000000006</v>
      </c>
      <c r="P75" s="196">
        <v>23.93</v>
      </c>
      <c r="Q75" s="196">
        <v>4.4000000000000004</v>
      </c>
      <c r="R75" s="196">
        <v>17.95</v>
      </c>
      <c r="S75" s="196">
        <v>11.17</v>
      </c>
      <c r="T75" s="196">
        <v>0</v>
      </c>
      <c r="U75" s="196">
        <v>49.7</v>
      </c>
      <c r="V75" s="196">
        <v>8.77</v>
      </c>
      <c r="W75" s="196">
        <v>14.13</v>
      </c>
      <c r="X75" s="196">
        <v>53.3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103.39</v>
      </c>
      <c r="AJ75" s="196">
        <v>0</v>
      </c>
      <c r="AK75" s="196">
        <v>0</v>
      </c>
      <c r="AL75" s="196">
        <v>0</v>
      </c>
      <c r="AM75" s="196">
        <v>320</v>
      </c>
      <c r="AN75" s="196">
        <v>0</v>
      </c>
      <c r="AO75">
        <v>0</v>
      </c>
      <c r="AP75" s="196">
        <v>117.83</v>
      </c>
      <c r="AQ75" s="196">
        <v>38.19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491.28</v>
      </c>
      <c r="L76" s="196">
        <v>8.68</v>
      </c>
      <c r="M76" s="196">
        <v>61.48</v>
      </c>
      <c r="N76" s="196">
        <v>25</v>
      </c>
      <c r="O76" s="196">
        <v>70.650000000000006</v>
      </c>
      <c r="P76" s="196">
        <v>23.93</v>
      </c>
      <c r="Q76" s="196">
        <v>4.4000000000000004</v>
      </c>
      <c r="R76" s="196">
        <v>17.95</v>
      </c>
      <c r="S76" s="196">
        <v>11.17</v>
      </c>
      <c r="T76" s="196">
        <v>0</v>
      </c>
      <c r="U76" s="196">
        <v>49.7</v>
      </c>
      <c r="V76" s="196">
        <v>8.77</v>
      </c>
      <c r="W76" s="196">
        <v>14.13</v>
      </c>
      <c r="X76" s="196">
        <v>53.3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103.39</v>
      </c>
      <c r="AJ76" s="196">
        <v>0</v>
      </c>
      <c r="AK76" s="196">
        <v>0</v>
      </c>
      <c r="AL76" s="196">
        <v>0</v>
      </c>
      <c r="AM76" s="196">
        <v>320</v>
      </c>
      <c r="AN76" s="196">
        <v>0</v>
      </c>
      <c r="AO76">
        <v>0</v>
      </c>
      <c r="AP76" s="196">
        <v>117.83</v>
      </c>
      <c r="AQ76" s="196">
        <v>38.19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491.28</v>
      </c>
      <c r="L77" s="196">
        <v>8.68</v>
      </c>
      <c r="M77" s="196">
        <v>61.48</v>
      </c>
      <c r="N77" s="196">
        <v>25</v>
      </c>
      <c r="O77" s="196">
        <v>70.650000000000006</v>
      </c>
      <c r="P77" s="196">
        <v>23.93</v>
      </c>
      <c r="Q77" s="196">
        <v>4.4000000000000004</v>
      </c>
      <c r="R77" s="196">
        <v>17.95</v>
      </c>
      <c r="S77" s="196">
        <v>11.17</v>
      </c>
      <c r="T77" s="196">
        <v>0</v>
      </c>
      <c r="U77" s="196">
        <v>49.7</v>
      </c>
      <c r="V77" s="196">
        <v>8.77</v>
      </c>
      <c r="W77" s="196">
        <v>14.13</v>
      </c>
      <c r="X77" s="196">
        <v>53.3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103.39</v>
      </c>
      <c r="AJ77" s="196">
        <v>0</v>
      </c>
      <c r="AK77" s="196">
        <v>0</v>
      </c>
      <c r="AL77" s="196">
        <v>0</v>
      </c>
      <c r="AM77" s="196">
        <v>320</v>
      </c>
      <c r="AN77" s="196">
        <v>0</v>
      </c>
      <c r="AO77">
        <v>0</v>
      </c>
      <c r="AP77" s="196">
        <v>117.83</v>
      </c>
      <c r="AQ77" s="196">
        <v>38.19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491.28</v>
      </c>
      <c r="L78" s="196">
        <v>8.68</v>
      </c>
      <c r="M78" s="196">
        <v>61.48</v>
      </c>
      <c r="N78" s="196">
        <v>25</v>
      </c>
      <c r="O78" s="196">
        <v>70.650000000000006</v>
      </c>
      <c r="P78" s="196">
        <v>23.93</v>
      </c>
      <c r="Q78" s="196">
        <v>4.4000000000000004</v>
      </c>
      <c r="R78" s="196">
        <v>17.95</v>
      </c>
      <c r="S78" s="196">
        <v>11.17</v>
      </c>
      <c r="T78" s="196">
        <v>0</v>
      </c>
      <c r="U78" s="196">
        <v>49.7</v>
      </c>
      <c r="V78" s="196">
        <v>8.77</v>
      </c>
      <c r="W78" s="196">
        <v>14.13</v>
      </c>
      <c r="X78" s="196">
        <v>53.3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103.39</v>
      </c>
      <c r="AJ78" s="196">
        <v>0</v>
      </c>
      <c r="AK78" s="196">
        <v>0</v>
      </c>
      <c r="AL78" s="196">
        <v>0</v>
      </c>
      <c r="AM78" s="196">
        <v>300</v>
      </c>
      <c r="AN78" s="196">
        <v>0</v>
      </c>
      <c r="AO78">
        <v>0</v>
      </c>
      <c r="AP78" s="196">
        <v>117.83</v>
      </c>
      <c r="AQ78" s="196">
        <v>38.19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491.28</v>
      </c>
      <c r="L79" s="196">
        <v>8.68</v>
      </c>
      <c r="M79" s="196">
        <v>61.48</v>
      </c>
      <c r="N79" s="196">
        <v>25</v>
      </c>
      <c r="O79" s="196">
        <v>70.650000000000006</v>
      </c>
      <c r="P79" s="196">
        <v>23.93</v>
      </c>
      <c r="Q79" s="196">
        <v>4.4000000000000004</v>
      </c>
      <c r="R79" s="196">
        <v>17.95</v>
      </c>
      <c r="S79" s="196">
        <v>11.17</v>
      </c>
      <c r="T79" s="196">
        <v>0</v>
      </c>
      <c r="U79" s="196">
        <v>49.7</v>
      </c>
      <c r="V79" s="196">
        <v>8.77</v>
      </c>
      <c r="W79" s="196">
        <v>14.13</v>
      </c>
      <c r="X79" s="196">
        <v>53.3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300</v>
      </c>
      <c r="AN79" s="196">
        <v>0</v>
      </c>
      <c r="AO79">
        <v>0</v>
      </c>
      <c r="AP79" s="196">
        <v>117.83</v>
      </c>
      <c r="AQ79" s="196">
        <v>38.19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491.28</v>
      </c>
      <c r="L80" s="196">
        <v>8.68</v>
      </c>
      <c r="M80" s="196">
        <v>61.48</v>
      </c>
      <c r="N80" s="196">
        <v>25</v>
      </c>
      <c r="O80" s="196">
        <v>70.650000000000006</v>
      </c>
      <c r="P80" s="196">
        <v>23.93</v>
      </c>
      <c r="Q80" s="196">
        <v>4.4000000000000004</v>
      </c>
      <c r="R80" s="196">
        <v>17.95</v>
      </c>
      <c r="S80" s="196">
        <v>11.17</v>
      </c>
      <c r="T80" s="196">
        <v>0</v>
      </c>
      <c r="U80" s="196">
        <v>49.7</v>
      </c>
      <c r="V80" s="196">
        <v>8.77</v>
      </c>
      <c r="W80" s="196">
        <v>14.13</v>
      </c>
      <c r="X80" s="196">
        <v>53.3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103.39</v>
      </c>
      <c r="AJ80" s="196">
        <v>0</v>
      </c>
      <c r="AK80" s="196">
        <v>0</v>
      </c>
      <c r="AL80" s="196">
        <v>0</v>
      </c>
      <c r="AM80" s="196">
        <v>290</v>
      </c>
      <c r="AN80" s="196">
        <v>0</v>
      </c>
      <c r="AO80">
        <v>0</v>
      </c>
      <c r="AP80" s="196">
        <v>117.83</v>
      </c>
      <c r="AQ80" s="196">
        <v>38.19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491.28</v>
      </c>
      <c r="L81" s="196">
        <v>8.68</v>
      </c>
      <c r="M81" s="196">
        <v>61.48</v>
      </c>
      <c r="N81" s="196">
        <v>25</v>
      </c>
      <c r="O81" s="196">
        <v>70.650000000000006</v>
      </c>
      <c r="P81" s="196">
        <v>23.93</v>
      </c>
      <c r="Q81" s="196">
        <v>4.4000000000000004</v>
      </c>
      <c r="R81" s="196">
        <v>17.95</v>
      </c>
      <c r="S81" s="196">
        <v>11.17</v>
      </c>
      <c r="T81" s="196">
        <v>0</v>
      </c>
      <c r="U81" s="196">
        <v>49.7</v>
      </c>
      <c r="V81" s="196">
        <v>8.77</v>
      </c>
      <c r="W81" s="196">
        <v>14.13</v>
      </c>
      <c r="X81" s="196">
        <v>53.3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103.39</v>
      </c>
      <c r="AJ81" s="196">
        <v>0</v>
      </c>
      <c r="AK81" s="196">
        <v>0</v>
      </c>
      <c r="AL81" s="196">
        <v>0</v>
      </c>
      <c r="AM81" s="196">
        <v>300</v>
      </c>
      <c r="AN81" s="196">
        <v>0</v>
      </c>
      <c r="AO81">
        <v>0</v>
      </c>
      <c r="AP81" s="196">
        <v>117.83</v>
      </c>
      <c r="AQ81" s="196">
        <v>38.19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491.28</v>
      </c>
      <c r="L82" s="196">
        <v>8.68</v>
      </c>
      <c r="M82" s="196">
        <v>61.48</v>
      </c>
      <c r="N82" s="196">
        <v>25</v>
      </c>
      <c r="O82" s="196">
        <v>70.650000000000006</v>
      </c>
      <c r="P82" s="196">
        <v>23.93</v>
      </c>
      <c r="Q82" s="196">
        <v>4.4000000000000004</v>
      </c>
      <c r="R82" s="196">
        <v>17.95</v>
      </c>
      <c r="S82" s="196">
        <v>11.17</v>
      </c>
      <c r="T82" s="196">
        <v>0</v>
      </c>
      <c r="U82" s="196">
        <v>49.7</v>
      </c>
      <c r="V82" s="196">
        <v>8.77</v>
      </c>
      <c r="W82" s="196">
        <v>14.13</v>
      </c>
      <c r="X82" s="196">
        <v>53.3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103.39</v>
      </c>
      <c r="AJ82" s="196">
        <v>0</v>
      </c>
      <c r="AK82" s="196">
        <v>0</v>
      </c>
      <c r="AL82" s="196">
        <v>0</v>
      </c>
      <c r="AM82" s="196">
        <v>300</v>
      </c>
      <c r="AN82" s="196">
        <v>0</v>
      </c>
      <c r="AO82">
        <v>0</v>
      </c>
      <c r="AP82" s="196">
        <v>117.83</v>
      </c>
      <c r="AQ82" s="196">
        <v>38.19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491.28</v>
      </c>
      <c r="L83" s="196">
        <v>8.68</v>
      </c>
      <c r="M83" s="196">
        <v>61.48</v>
      </c>
      <c r="N83" s="196">
        <v>25</v>
      </c>
      <c r="O83" s="196">
        <v>70.650000000000006</v>
      </c>
      <c r="P83" s="196">
        <v>23.93</v>
      </c>
      <c r="Q83" s="196">
        <v>4.47</v>
      </c>
      <c r="R83" s="196">
        <v>17.95</v>
      </c>
      <c r="S83" s="196">
        <v>11.17</v>
      </c>
      <c r="T83" s="196">
        <v>0</v>
      </c>
      <c r="U83" s="196">
        <v>49.7</v>
      </c>
      <c r="V83" s="196">
        <v>8.77</v>
      </c>
      <c r="W83" s="196">
        <v>14.13</v>
      </c>
      <c r="X83" s="196">
        <v>53.3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113.39</v>
      </c>
      <c r="AJ83" s="196">
        <v>0</v>
      </c>
      <c r="AK83" s="196">
        <v>0</v>
      </c>
      <c r="AL83" s="196">
        <v>0</v>
      </c>
      <c r="AM83" s="196">
        <v>220</v>
      </c>
      <c r="AN83" s="196">
        <v>0</v>
      </c>
      <c r="AO83">
        <v>0</v>
      </c>
      <c r="AP83" s="196">
        <v>117.83</v>
      </c>
      <c r="AQ83" s="196">
        <v>38.19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491.28</v>
      </c>
      <c r="L84" s="196">
        <v>8.68</v>
      </c>
      <c r="M84" s="196">
        <v>61.48</v>
      </c>
      <c r="N84" s="196">
        <v>25</v>
      </c>
      <c r="O84" s="196">
        <v>70.650000000000006</v>
      </c>
      <c r="P84" s="196">
        <v>23.93</v>
      </c>
      <c r="Q84" s="196">
        <v>4.47</v>
      </c>
      <c r="R84" s="196">
        <v>17.95</v>
      </c>
      <c r="S84" s="196">
        <v>11.17</v>
      </c>
      <c r="T84" s="196">
        <v>0</v>
      </c>
      <c r="U84" s="196">
        <v>49.7</v>
      </c>
      <c r="V84" s="196">
        <v>8.77</v>
      </c>
      <c r="W84" s="196">
        <v>14.13</v>
      </c>
      <c r="X84" s="196">
        <v>53.3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113.39</v>
      </c>
      <c r="AJ84" s="196">
        <v>0</v>
      </c>
      <c r="AK84" s="196">
        <v>0</v>
      </c>
      <c r="AL84" s="196">
        <v>0</v>
      </c>
      <c r="AM84" s="196">
        <v>150</v>
      </c>
      <c r="AN84" s="196">
        <v>0</v>
      </c>
      <c r="AO84">
        <v>0</v>
      </c>
      <c r="AP84" s="196">
        <v>117.83</v>
      </c>
      <c r="AQ84" s="196">
        <v>38.19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491.28</v>
      </c>
      <c r="L85" s="196">
        <v>8.68</v>
      </c>
      <c r="M85" s="196">
        <v>61.48</v>
      </c>
      <c r="N85" s="196">
        <v>25</v>
      </c>
      <c r="O85" s="196">
        <v>70.650000000000006</v>
      </c>
      <c r="P85" s="196">
        <v>23.93</v>
      </c>
      <c r="Q85" s="196">
        <v>4.47</v>
      </c>
      <c r="R85" s="196">
        <v>17.95</v>
      </c>
      <c r="S85" s="196">
        <v>11.17</v>
      </c>
      <c r="T85" s="196">
        <v>0</v>
      </c>
      <c r="U85" s="196">
        <v>49.7</v>
      </c>
      <c r="V85" s="196">
        <v>8.77</v>
      </c>
      <c r="W85" s="196">
        <v>14.13</v>
      </c>
      <c r="X85" s="196">
        <v>53.3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113.39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117.83</v>
      </c>
      <c r="AQ85" s="196">
        <v>38.19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491.28</v>
      </c>
      <c r="L86" s="196">
        <v>8.68</v>
      </c>
      <c r="M86" s="196">
        <v>61.48</v>
      </c>
      <c r="N86" s="196">
        <v>25</v>
      </c>
      <c r="O86" s="196">
        <v>70.650000000000006</v>
      </c>
      <c r="P86" s="196">
        <v>23.93</v>
      </c>
      <c r="Q86" s="196">
        <v>4.47</v>
      </c>
      <c r="R86" s="196">
        <v>17.95</v>
      </c>
      <c r="S86" s="196">
        <v>11.17</v>
      </c>
      <c r="T86" s="196">
        <v>0</v>
      </c>
      <c r="U86" s="196">
        <v>49.7</v>
      </c>
      <c r="V86" s="196">
        <v>8.77</v>
      </c>
      <c r="W86" s="196">
        <v>14.13</v>
      </c>
      <c r="X86" s="196">
        <v>53.3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113.39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117.83</v>
      </c>
      <c r="AQ86" s="196">
        <v>38.19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491.27</v>
      </c>
      <c r="L87" s="196">
        <v>8.68</v>
      </c>
      <c r="M87" s="196">
        <v>61.48</v>
      </c>
      <c r="N87" s="196">
        <v>25</v>
      </c>
      <c r="O87" s="196">
        <v>70.650000000000006</v>
      </c>
      <c r="P87" s="196">
        <v>23.93</v>
      </c>
      <c r="Q87" s="196">
        <v>4.47</v>
      </c>
      <c r="R87" s="196">
        <v>17.95</v>
      </c>
      <c r="S87" s="196">
        <v>11.17</v>
      </c>
      <c r="T87" s="196">
        <v>0</v>
      </c>
      <c r="U87" s="196">
        <v>49.7</v>
      </c>
      <c r="V87" s="196">
        <v>8.77</v>
      </c>
      <c r="W87" s="196">
        <v>14.13</v>
      </c>
      <c r="X87" s="196">
        <v>53.3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133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117.83</v>
      </c>
      <c r="AQ87" s="196">
        <v>38.19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491.27</v>
      </c>
      <c r="L88" s="196">
        <v>8.68</v>
      </c>
      <c r="M88" s="196">
        <v>61.48</v>
      </c>
      <c r="N88" s="196">
        <v>25</v>
      </c>
      <c r="O88" s="196">
        <v>70.650000000000006</v>
      </c>
      <c r="P88" s="196">
        <v>23.93</v>
      </c>
      <c r="Q88" s="196">
        <v>4.47</v>
      </c>
      <c r="R88" s="196">
        <v>17.95</v>
      </c>
      <c r="S88" s="196">
        <v>11.17</v>
      </c>
      <c r="T88" s="196">
        <v>0</v>
      </c>
      <c r="U88" s="196">
        <v>49.7</v>
      </c>
      <c r="V88" s="196">
        <v>8.77</v>
      </c>
      <c r="W88" s="196">
        <v>14.13</v>
      </c>
      <c r="X88" s="196">
        <v>53.3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133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117.83</v>
      </c>
      <c r="AQ88" s="196">
        <v>38.19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491.27</v>
      </c>
      <c r="L89" s="196">
        <v>8.68</v>
      </c>
      <c r="M89" s="196">
        <v>61.48</v>
      </c>
      <c r="N89" s="196">
        <v>25</v>
      </c>
      <c r="O89" s="196">
        <v>70.650000000000006</v>
      </c>
      <c r="P89" s="196">
        <v>23.93</v>
      </c>
      <c r="Q89" s="196">
        <v>4.47</v>
      </c>
      <c r="R89" s="196">
        <v>17.95</v>
      </c>
      <c r="S89" s="196">
        <v>11.17</v>
      </c>
      <c r="T89" s="196">
        <v>0</v>
      </c>
      <c r="U89" s="196">
        <v>49.7</v>
      </c>
      <c r="V89" s="196">
        <v>8.77</v>
      </c>
      <c r="W89" s="196">
        <v>14.13</v>
      </c>
      <c r="X89" s="196">
        <v>53.3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117.83</v>
      </c>
      <c r="AQ89" s="196">
        <v>38.19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491.27</v>
      </c>
      <c r="L90" s="196">
        <v>8.68</v>
      </c>
      <c r="M90" s="196">
        <v>61.48</v>
      </c>
      <c r="N90" s="196">
        <v>25</v>
      </c>
      <c r="O90" s="196">
        <v>70.650000000000006</v>
      </c>
      <c r="P90" s="196">
        <v>23.93</v>
      </c>
      <c r="Q90" s="196">
        <v>4.47</v>
      </c>
      <c r="R90" s="196">
        <v>17.95</v>
      </c>
      <c r="S90" s="196">
        <v>11.17</v>
      </c>
      <c r="T90" s="196">
        <v>0</v>
      </c>
      <c r="U90" s="196">
        <v>49.7</v>
      </c>
      <c r="V90" s="196">
        <v>8.77</v>
      </c>
      <c r="W90" s="196">
        <v>14.13</v>
      </c>
      <c r="X90" s="196">
        <v>53.3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117.83</v>
      </c>
      <c r="AQ90" s="196">
        <v>38.19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433.8</v>
      </c>
      <c r="L91" s="196">
        <v>9.08</v>
      </c>
      <c r="M91" s="196">
        <v>61.48</v>
      </c>
      <c r="N91" s="196">
        <v>25</v>
      </c>
      <c r="O91" s="196">
        <v>70.650000000000006</v>
      </c>
      <c r="P91" s="196">
        <v>23.93</v>
      </c>
      <c r="Q91" s="196">
        <v>4.47</v>
      </c>
      <c r="R91" s="196">
        <v>18.62</v>
      </c>
      <c r="S91" s="196">
        <v>11.17</v>
      </c>
      <c r="T91" s="196">
        <v>0</v>
      </c>
      <c r="U91" s="196">
        <v>51.15</v>
      </c>
      <c r="V91" s="196">
        <v>9.1</v>
      </c>
      <c r="W91" s="196">
        <v>14.13</v>
      </c>
      <c r="X91" s="196">
        <v>53.3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117.83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385.6</v>
      </c>
      <c r="L92" s="196">
        <v>9.08</v>
      </c>
      <c r="M92" s="196">
        <v>61.48</v>
      </c>
      <c r="N92" s="196">
        <v>25</v>
      </c>
      <c r="O92" s="196">
        <v>70.650000000000006</v>
      </c>
      <c r="P92" s="196">
        <v>23.93</v>
      </c>
      <c r="Q92" s="196">
        <v>4.47</v>
      </c>
      <c r="R92" s="196">
        <v>18.62</v>
      </c>
      <c r="S92" s="196">
        <v>11.17</v>
      </c>
      <c r="T92" s="196">
        <v>0</v>
      </c>
      <c r="U92" s="196">
        <v>53.27</v>
      </c>
      <c r="V92" s="196">
        <v>9.1</v>
      </c>
      <c r="W92" s="196">
        <v>14.13</v>
      </c>
      <c r="X92" s="196">
        <v>53.3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117.83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337.4</v>
      </c>
      <c r="L93" s="196">
        <v>9.08</v>
      </c>
      <c r="M93" s="196">
        <v>61.48</v>
      </c>
      <c r="N93" s="196">
        <v>25</v>
      </c>
      <c r="O93" s="196">
        <v>70.650000000000006</v>
      </c>
      <c r="P93" s="196">
        <v>23.93</v>
      </c>
      <c r="Q93" s="196">
        <v>4.47</v>
      </c>
      <c r="R93" s="196">
        <v>17.95</v>
      </c>
      <c r="S93" s="196">
        <v>11.17</v>
      </c>
      <c r="T93" s="196">
        <v>0</v>
      </c>
      <c r="U93" s="196">
        <v>55.21</v>
      </c>
      <c r="V93" s="196">
        <v>8.77</v>
      </c>
      <c r="W93" s="196">
        <v>14.13</v>
      </c>
      <c r="X93" s="196">
        <v>55.29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117.83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337.4</v>
      </c>
      <c r="L94" s="196">
        <v>9.08</v>
      </c>
      <c r="M94" s="196">
        <v>61.48</v>
      </c>
      <c r="N94" s="196">
        <v>25</v>
      </c>
      <c r="O94" s="196">
        <v>70.650000000000006</v>
      </c>
      <c r="P94" s="196">
        <v>23.93</v>
      </c>
      <c r="Q94" s="196">
        <v>4.47</v>
      </c>
      <c r="R94" s="196">
        <v>17.95</v>
      </c>
      <c r="S94" s="196">
        <v>11.17</v>
      </c>
      <c r="T94" s="196">
        <v>0</v>
      </c>
      <c r="U94" s="196">
        <v>56.4</v>
      </c>
      <c r="V94" s="196">
        <v>8.77</v>
      </c>
      <c r="W94" s="196">
        <v>14.13</v>
      </c>
      <c r="X94" s="196">
        <v>53.3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117.83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289.2</v>
      </c>
      <c r="L95" s="196">
        <v>9.08</v>
      </c>
      <c r="M95" s="196">
        <v>61.48</v>
      </c>
      <c r="N95" s="196">
        <v>25</v>
      </c>
      <c r="O95" s="196">
        <v>70.650000000000006</v>
      </c>
      <c r="P95" s="196">
        <v>23.93</v>
      </c>
      <c r="Q95" s="196">
        <v>4.47</v>
      </c>
      <c r="R95" s="196">
        <v>17.95</v>
      </c>
      <c r="S95" s="196">
        <v>11.17</v>
      </c>
      <c r="T95" s="196">
        <v>0</v>
      </c>
      <c r="U95" s="196">
        <v>57.52</v>
      </c>
      <c r="V95" s="196">
        <v>8.77</v>
      </c>
      <c r="W95" s="196">
        <v>14.13</v>
      </c>
      <c r="X95" s="196">
        <v>53.3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117.83</v>
      </c>
      <c r="AQ95" s="196">
        <v>38.200000000000003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260.27999999999997</v>
      </c>
      <c r="L96" s="196">
        <v>2.89</v>
      </c>
      <c r="M96" s="196">
        <v>61.48</v>
      </c>
      <c r="N96" s="196">
        <v>25</v>
      </c>
      <c r="O96" s="196">
        <v>70.650000000000006</v>
      </c>
      <c r="P96" s="196">
        <v>23.93</v>
      </c>
      <c r="Q96" s="196">
        <v>1.93</v>
      </c>
      <c r="R96" s="196">
        <v>8.68</v>
      </c>
      <c r="S96" s="196">
        <v>4.82</v>
      </c>
      <c r="T96" s="196">
        <v>0</v>
      </c>
      <c r="U96" s="196">
        <v>58.55</v>
      </c>
      <c r="V96" s="196">
        <v>2.89</v>
      </c>
      <c r="W96" s="196">
        <v>14.13</v>
      </c>
      <c r="X96" s="196">
        <v>53.3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86.76</v>
      </c>
      <c r="AQ96" s="196">
        <v>14.46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260.27999999999997</v>
      </c>
      <c r="L97" s="196">
        <v>2.89</v>
      </c>
      <c r="M97" s="196">
        <v>38.56</v>
      </c>
      <c r="N97" s="196">
        <v>25</v>
      </c>
      <c r="O97" s="196">
        <v>70.650000000000006</v>
      </c>
      <c r="P97" s="196">
        <v>23.93</v>
      </c>
      <c r="Q97" s="196">
        <v>1.93</v>
      </c>
      <c r="R97" s="196">
        <v>8.68</v>
      </c>
      <c r="S97" s="196">
        <v>4.82</v>
      </c>
      <c r="T97" s="196">
        <v>0</v>
      </c>
      <c r="U97" s="196">
        <v>59.28</v>
      </c>
      <c r="V97" s="196">
        <v>2.89</v>
      </c>
      <c r="W97" s="196">
        <v>5.79</v>
      </c>
      <c r="X97" s="196">
        <v>29.7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57.84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260.27999999999997</v>
      </c>
      <c r="L98" s="196">
        <v>2.89</v>
      </c>
      <c r="M98" s="196">
        <v>24.1</v>
      </c>
      <c r="N98" s="196">
        <v>25</v>
      </c>
      <c r="O98" s="196">
        <v>70.650000000000006</v>
      </c>
      <c r="P98" s="196">
        <v>23.93</v>
      </c>
      <c r="Q98" s="196">
        <v>1.93</v>
      </c>
      <c r="R98" s="196">
        <v>8.68</v>
      </c>
      <c r="S98" s="196">
        <v>4.82</v>
      </c>
      <c r="T98" s="196">
        <v>0</v>
      </c>
      <c r="U98" s="196">
        <v>59.35</v>
      </c>
      <c r="V98" s="196">
        <v>2.89</v>
      </c>
      <c r="W98" s="196">
        <v>5.79</v>
      </c>
      <c r="X98" s="196">
        <v>28.92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57.84</v>
      </c>
      <c r="AQ98" s="196">
        <v>14.46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9.8120199999999915</v>
      </c>
      <c r="L99">
        <f t="shared" si="0"/>
        <v>0.18129749999999986</v>
      </c>
      <c r="M99">
        <f t="shared" si="0"/>
        <v>1.4278849999999976</v>
      </c>
      <c r="N99">
        <f t="shared" si="0"/>
        <v>0.6</v>
      </c>
      <c r="O99">
        <f t="shared" si="0"/>
        <v>1.6955999999999973</v>
      </c>
      <c r="P99">
        <f t="shared" si="0"/>
        <v>0.56196000000000013</v>
      </c>
      <c r="Q99">
        <f t="shared" si="0"/>
        <v>9.6862500000000046E-2</v>
      </c>
      <c r="R99">
        <f t="shared" si="0"/>
        <v>0.37431250000000049</v>
      </c>
      <c r="S99">
        <f t="shared" si="0"/>
        <v>0.22517499999999976</v>
      </c>
      <c r="T99">
        <f t="shared" si="0"/>
        <v>0</v>
      </c>
      <c r="U99">
        <f t="shared" si="0"/>
        <v>1.1993424999999978</v>
      </c>
      <c r="V99">
        <f t="shared" si="0"/>
        <v>0.1762424999999998</v>
      </c>
      <c r="W99">
        <f t="shared" si="0"/>
        <v>0.29834250000000029</v>
      </c>
      <c r="X99">
        <f t="shared" si="0"/>
        <v>1.1197100000000015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2.9018050000000004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4.4852499999999997</v>
      </c>
      <c r="AN99">
        <f t="shared" si="0"/>
        <v>0</v>
      </c>
      <c r="AO99">
        <f t="shared" si="0"/>
        <v>0</v>
      </c>
      <c r="AP99">
        <f t="shared" si="0"/>
        <v>2.430217499999999</v>
      </c>
      <c r="AQ99">
        <f t="shared" ref="AQ99:AT99" si="1">SUM(AQ3:AQ98)/4000</f>
        <v>0.78531500000000054</v>
      </c>
      <c r="AR99">
        <f t="shared" si="1"/>
        <v>0.37485000000000002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79.05</v>
      </c>
      <c r="L3" s="196">
        <v>33.74</v>
      </c>
      <c r="M3" s="196">
        <v>0</v>
      </c>
      <c r="N3" s="196">
        <v>14.46</v>
      </c>
      <c r="O3" s="196">
        <v>48.56</v>
      </c>
      <c r="P3" s="196">
        <v>60</v>
      </c>
      <c r="Q3" s="196">
        <v>1.45</v>
      </c>
      <c r="R3" s="196">
        <v>3.86</v>
      </c>
      <c r="S3" s="196">
        <v>2.89</v>
      </c>
      <c r="T3" s="196">
        <v>0</v>
      </c>
      <c r="U3" s="196">
        <v>261.41000000000003</v>
      </c>
      <c r="V3" s="196">
        <v>5.08</v>
      </c>
      <c r="W3" s="196">
        <v>8.52</v>
      </c>
      <c r="X3" s="196">
        <v>31.97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62.7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79.05</v>
      </c>
      <c r="L4" s="196">
        <v>33.74</v>
      </c>
      <c r="M4" s="196">
        <v>0</v>
      </c>
      <c r="N4" s="196">
        <v>14.46</v>
      </c>
      <c r="O4" s="196">
        <v>48.56</v>
      </c>
      <c r="P4" s="196">
        <v>60</v>
      </c>
      <c r="Q4" s="196">
        <v>1.45</v>
      </c>
      <c r="R4" s="196">
        <v>3.86</v>
      </c>
      <c r="S4" s="196">
        <v>2.89</v>
      </c>
      <c r="T4" s="196">
        <v>0</v>
      </c>
      <c r="U4" s="196">
        <v>261.41000000000003</v>
      </c>
      <c r="V4" s="196">
        <v>5.08</v>
      </c>
      <c r="W4" s="196">
        <v>8.52</v>
      </c>
      <c r="X4" s="196">
        <v>30.82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62.7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79.05</v>
      </c>
      <c r="L5" s="196">
        <v>33.74</v>
      </c>
      <c r="M5" s="196">
        <v>0</v>
      </c>
      <c r="N5" s="196">
        <v>14.46</v>
      </c>
      <c r="O5" s="196">
        <v>48.56</v>
      </c>
      <c r="P5" s="196">
        <v>60</v>
      </c>
      <c r="Q5" s="196">
        <v>1.45</v>
      </c>
      <c r="R5" s="196">
        <v>3.86</v>
      </c>
      <c r="S5" s="196">
        <v>2.89</v>
      </c>
      <c r="T5" s="196">
        <v>0</v>
      </c>
      <c r="U5" s="196">
        <v>261.41000000000003</v>
      </c>
      <c r="V5" s="196">
        <v>5.08</v>
      </c>
      <c r="W5" s="196">
        <v>8.52</v>
      </c>
      <c r="X5" s="196">
        <v>30.82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68.14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79.05</v>
      </c>
      <c r="L6" s="196">
        <v>33.74</v>
      </c>
      <c r="M6" s="196">
        <v>0</v>
      </c>
      <c r="N6" s="196">
        <v>14.46</v>
      </c>
      <c r="O6" s="196">
        <v>48.56</v>
      </c>
      <c r="P6" s="196">
        <v>60</v>
      </c>
      <c r="Q6" s="196">
        <v>1.45</v>
      </c>
      <c r="R6" s="196">
        <v>3.86</v>
      </c>
      <c r="S6" s="196">
        <v>2.89</v>
      </c>
      <c r="T6" s="196">
        <v>0</v>
      </c>
      <c r="U6" s="196">
        <v>261.41000000000003</v>
      </c>
      <c r="V6" s="196">
        <v>0</v>
      </c>
      <c r="W6" s="196">
        <v>8.52</v>
      </c>
      <c r="X6" s="196">
        <v>30.82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51.09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79.05</v>
      </c>
      <c r="L7" s="196">
        <v>33.74</v>
      </c>
      <c r="M7" s="196">
        <v>0</v>
      </c>
      <c r="N7" s="196">
        <v>14.46</v>
      </c>
      <c r="O7" s="196">
        <v>48.56</v>
      </c>
      <c r="P7" s="196">
        <v>60</v>
      </c>
      <c r="Q7" s="196">
        <v>1.45</v>
      </c>
      <c r="R7" s="196">
        <v>3.86</v>
      </c>
      <c r="S7" s="196">
        <v>2.89</v>
      </c>
      <c r="T7" s="196">
        <v>0</v>
      </c>
      <c r="U7" s="196">
        <v>261.41000000000003</v>
      </c>
      <c r="V7" s="196">
        <v>0</v>
      </c>
      <c r="W7" s="196">
        <v>8.52</v>
      </c>
      <c r="X7" s="196">
        <v>30.82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40.49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79.05</v>
      </c>
      <c r="L8" s="196">
        <v>33.74</v>
      </c>
      <c r="M8" s="196">
        <v>0</v>
      </c>
      <c r="N8" s="196">
        <v>14.46</v>
      </c>
      <c r="O8" s="196">
        <v>48.56</v>
      </c>
      <c r="P8" s="196">
        <v>60</v>
      </c>
      <c r="Q8" s="196">
        <v>1.45</v>
      </c>
      <c r="R8" s="196">
        <v>3.86</v>
      </c>
      <c r="S8" s="196">
        <v>2.89</v>
      </c>
      <c r="T8" s="196">
        <v>0</v>
      </c>
      <c r="U8" s="196">
        <v>261.41000000000003</v>
      </c>
      <c r="V8" s="196">
        <v>0</v>
      </c>
      <c r="W8" s="196">
        <v>8.52</v>
      </c>
      <c r="X8" s="196">
        <v>30.82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40.49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79.05</v>
      </c>
      <c r="L9" s="196">
        <v>33.74</v>
      </c>
      <c r="M9" s="196">
        <v>0</v>
      </c>
      <c r="N9" s="196">
        <v>14.46</v>
      </c>
      <c r="O9" s="196">
        <v>48.56</v>
      </c>
      <c r="P9" s="196">
        <v>60</v>
      </c>
      <c r="Q9" s="196">
        <v>1.45</v>
      </c>
      <c r="R9" s="196">
        <v>3.86</v>
      </c>
      <c r="S9" s="196">
        <v>2.89</v>
      </c>
      <c r="T9" s="196">
        <v>0</v>
      </c>
      <c r="U9" s="196">
        <v>261.41000000000003</v>
      </c>
      <c r="V9" s="196">
        <v>0</v>
      </c>
      <c r="W9" s="196">
        <v>8.52</v>
      </c>
      <c r="X9" s="196">
        <v>30.82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40.49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79.05</v>
      </c>
      <c r="L10" s="196">
        <v>33.74</v>
      </c>
      <c r="M10" s="196">
        <v>0</v>
      </c>
      <c r="N10" s="196">
        <v>14.46</v>
      </c>
      <c r="O10" s="196">
        <v>48.56</v>
      </c>
      <c r="P10" s="196">
        <v>60</v>
      </c>
      <c r="Q10" s="196">
        <v>1.45</v>
      </c>
      <c r="R10" s="196">
        <v>3.86</v>
      </c>
      <c r="S10" s="196">
        <v>2.89</v>
      </c>
      <c r="T10" s="196">
        <v>0</v>
      </c>
      <c r="U10" s="196">
        <v>261.41000000000003</v>
      </c>
      <c r="V10" s="196">
        <v>0</v>
      </c>
      <c r="W10" s="196">
        <v>8.52</v>
      </c>
      <c r="X10" s="196">
        <v>30.82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40.49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79.05</v>
      </c>
      <c r="L11" s="196">
        <v>33.74</v>
      </c>
      <c r="M11" s="196">
        <v>0</v>
      </c>
      <c r="N11" s="196">
        <v>14.46</v>
      </c>
      <c r="O11" s="196">
        <v>48.56</v>
      </c>
      <c r="P11" s="196">
        <v>60</v>
      </c>
      <c r="Q11" s="196">
        <v>1.45</v>
      </c>
      <c r="R11" s="196">
        <v>3.86</v>
      </c>
      <c r="S11" s="196">
        <v>2.89</v>
      </c>
      <c r="T11" s="196">
        <v>0</v>
      </c>
      <c r="U11" s="196">
        <v>261.41000000000003</v>
      </c>
      <c r="V11" s="196">
        <v>0</v>
      </c>
      <c r="W11" s="196">
        <v>8.52</v>
      </c>
      <c r="X11" s="196">
        <v>30.82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40.49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79.05</v>
      </c>
      <c r="L12" s="196">
        <v>33.74</v>
      </c>
      <c r="M12" s="196">
        <v>0</v>
      </c>
      <c r="N12" s="196">
        <v>14.46</v>
      </c>
      <c r="O12" s="196">
        <v>48.56</v>
      </c>
      <c r="P12" s="196">
        <v>60</v>
      </c>
      <c r="Q12" s="196">
        <v>1.45</v>
      </c>
      <c r="R12" s="196">
        <v>3.86</v>
      </c>
      <c r="S12" s="196">
        <v>2.89</v>
      </c>
      <c r="T12" s="196">
        <v>0</v>
      </c>
      <c r="U12" s="196">
        <v>261.41000000000003</v>
      </c>
      <c r="V12" s="196">
        <v>0</v>
      </c>
      <c r="W12" s="196">
        <v>8.52</v>
      </c>
      <c r="X12" s="196">
        <v>30.82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44.34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79.05</v>
      </c>
      <c r="L13" s="196">
        <v>33.74</v>
      </c>
      <c r="M13" s="196">
        <v>0</v>
      </c>
      <c r="N13" s="196">
        <v>14.46</v>
      </c>
      <c r="O13" s="196">
        <v>48.56</v>
      </c>
      <c r="P13" s="196">
        <v>60</v>
      </c>
      <c r="Q13" s="196">
        <v>1.45</v>
      </c>
      <c r="R13" s="196">
        <v>3.86</v>
      </c>
      <c r="S13" s="196">
        <v>2.89</v>
      </c>
      <c r="T13" s="196">
        <v>0</v>
      </c>
      <c r="U13" s="196">
        <v>261.41000000000003</v>
      </c>
      <c r="V13" s="196">
        <v>0</v>
      </c>
      <c r="W13" s="196">
        <v>8.52</v>
      </c>
      <c r="X13" s="196">
        <v>30.82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44.34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79.05</v>
      </c>
      <c r="L14" s="196">
        <v>33.74</v>
      </c>
      <c r="M14" s="196">
        <v>0</v>
      </c>
      <c r="N14" s="196">
        <v>14.46</v>
      </c>
      <c r="O14" s="196">
        <v>48.56</v>
      </c>
      <c r="P14" s="196">
        <v>60</v>
      </c>
      <c r="Q14" s="196">
        <v>1.45</v>
      </c>
      <c r="R14" s="196">
        <v>3.86</v>
      </c>
      <c r="S14" s="196">
        <v>2.89</v>
      </c>
      <c r="T14" s="196">
        <v>0</v>
      </c>
      <c r="U14" s="196">
        <v>261.41000000000003</v>
      </c>
      <c r="V14" s="196">
        <v>0</v>
      </c>
      <c r="W14" s="196">
        <v>8.52</v>
      </c>
      <c r="X14" s="196">
        <v>30.82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44.34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79.05</v>
      </c>
      <c r="L15" s="196">
        <v>33.74</v>
      </c>
      <c r="M15" s="196">
        <v>0</v>
      </c>
      <c r="N15" s="196">
        <v>14.46</v>
      </c>
      <c r="O15" s="196">
        <v>48.56</v>
      </c>
      <c r="P15" s="196">
        <v>60</v>
      </c>
      <c r="Q15" s="196">
        <v>1.45</v>
      </c>
      <c r="R15" s="196">
        <v>3.86</v>
      </c>
      <c r="S15" s="196">
        <v>2.89</v>
      </c>
      <c r="T15" s="196">
        <v>0</v>
      </c>
      <c r="U15" s="196">
        <v>261.41000000000003</v>
      </c>
      <c r="V15" s="196">
        <v>0</v>
      </c>
      <c r="W15" s="196">
        <v>8.52</v>
      </c>
      <c r="X15" s="196">
        <v>30.82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44.34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79.05</v>
      </c>
      <c r="L16" s="196">
        <v>33.74</v>
      </c>
      <c r="M16" s="196">
        <v>0</v>
      </c>
      <c r="N16" s="196">
        <v>14.46</v>
      </c>
      <c r="O16" s="196">
        <v>48.56</v>
      </c>
      <c r="P16" s="196">
        <v>60</v>
      </c>
      <c r="Q16" s="196">
        <v>1.45</v>
      </c>
      <c r="R16" s="196">
        <v>3.86</v>
      </c>
      <c r="S16" s="196">
        <v>2.89</v>
      </c>
      <c r="T16" s="196">
        <v>0</v>
      </c>
      <c r="U16" s="196">
        <v>261.41000000000003</v>
      </c>
      <c r="V16" s="196">
        <v>0</v>
      </c>
      <c r="W16" s="196">
        <v>8.52</v>
      </c>
      <c r="X16" s="196">
        <v>30.82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44.34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79.05</v>
      </c>
      <c r="L17" s="196">
        <v>33.74</v>
      </c>
      <c r="M17" s="196">
        <v>0</v>
      </c>
      <c r="N17" s="196">
        <v>14.46</v>
      </c>
      <c r="O17" s="196">
        <v>48.56</v>
      </c>
      <c r="P17" s="196">
        <v>60</v>
      </c>
      <c r="Q17" s="196">
        <v>1.45</v>
      </c>
      <c r="R17" s="196">
        <v>3.86</v>
      </c>
      <c r="S17" s="196">
        <v>2.89</v>
      </c>
      <c r="T17" s="196">
        <v>0</v>
      </c>
      <c r="U17" s="196">
        <v>261.41000000000003</v>
      </c>
      <c r="V17" s="196">
        <v>0</v>
      </c>
      <c r="W17" s="196">
        <v>8.52</v>
      </c>
      <c r="X17" s="196">
        <v>30.82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44.34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79.05</v>
      </c>
      <c r="L18" s="196">
        <v>33.74</v>
      </c>
      <c r="M18" s="196">
        <v>0</v>
      </c>
      <c r="N18" s="196">
        <v>14.46</v>
      </c>
      <c r="O18" s="196">
        <v>48.56</v>
      </c>
      <c r="P18" s="196">
        <v>60</v>
      </c>
      <c r="Q18" s="196">
        <v>1.45</v>
      </c>
      <c r="R18" s="196">
        <v>3.86</v>
      </c>
      <c r="S18" s="196">
        <v>2.89</v>
      </c>
      <c r="T18" s="196">
        <v>0</v>
      </c>
      <c r="U18" s="196">
        <v>261.41000000000003</v>
      </c>
      <c r="V18" s="196">
        <v>0</v>
      </c>
      <c r="W18" s="196">
        <v>8.52</v>
      </c>
      <c r="X18" s="196">
        <v>30.82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44.34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79.05</v>
      </c>
      <c r="L19" s="196">
        <v>33.74</v>
      </c>
      <c r="M19" s="196">
        <v>0</v>
      </c>
      <c r="N19" s="196">
        <v>14.46</v>
      </c>
      <c r="O19" s="196">
        <v>48.56</v>
      </c>
      <c r="P19" s="196">
        <v>60</v>
      </c>
      <c r="Q19" s="196">
        <v>1.45</v>
      </c>
      <c r="R19" s="196">
        <v>3.86</v>
      </c>
      <c r="S19" s="196">
        <v>2.89</v>
      </c>
      <c r="T19" s="196">
        <v>0</v>
      </c>
      <c r="U19" s="196">
        <v>261.41000000000003</v>
      </c>
      <c r="V19" s="196">
        <v>0</v>
      </c>
      <c r="W19" s="196">
        <v>8.52</v>
      </c>
      <c r="X19" s="196">
        <v>30.82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44.34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79.05</v>
      </c>
      <c r="L20" s="196">
        <v>33.74</v>
      </c>
      <c r="M20" s="196">
        <v>0</v>
      </c>
      <c r="N20" s="196">
        <v>14.46</v>
      </c>
      <c r="O20" s="196">
        <v>48.56</v>
      </c>
      <c r="P20" s="196">
        <v>60</v>
      </c>
      <c r="Q20" s="196">
        <v>1.45</v>
      </c>
      <c r="R20" s="196">
        <v>3.86</v>
      </c>
      <c r="S20" s="196">
        <v>2.89</v>
      </c>
      <c r="T20" s="196">
        <v>0</v>
      </c>
      <c r="U20" s="196">
        <v>261.41000000000003</v>
      </c>
      <c r="V20" s="196">
        <v>0</v>
      </c>
      <c r="W20" s="196">
        <v>8.52</v>
      </c>
      <c r="X20" s="196">
        <v>30.82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44.34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79.05</v>
      </c>
      <c r="L21" s="196">
        <v>33.74</v>
      </c>
      <c r="M21" s="196">
        <v>0</v>
      </c>
      <c r="N21" s="196">
        <v>14.46</v>
      </c>
      <c r="O21" s="196">
        <v>48.56</v>
      </c>
      <c r="P21" s="196">
        <v>60</v>
      </c>
      <c r="Q21" s="196">
        <v>1.45</v>
      </c>
      <c r="R21" s="196">
        <v>3.86</v>
      </c>
      <c r="S21" s="196">
        <v>2.89</v>
      </c>
      <c r="T21" s="196">
        <v>0</v>
      </c>
      <c r="U21" s="196">
        <v>261.41000000000003</v>
      </c>
      <c r="V21" s="196">
        <v>0</v>
      </c>
      <c r="W21" s="196">
        <v>8.52</v>
      </c>
      <c r="X21" s="196">
        <v>30.82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44.34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79.05</v>
      </c>
      <c r="L22" s="196">
        <v>33.74</v>
      </c>
      <c r="M22" s="196">
        <v>0</v>
      </c>
      <c r="N22" s="196">
        <v>14.46</v>
      </c>
      <c r="O22" s="196">
        <v>48.56</v>
      </c>
      <c r="P22" s="196">
        <v>60</v>
      </c>
      <c r="Q22" s="196">
        <v>1.45</v>
      </c>
      <c r="R22" s="196">
        <v>3.86</v>
      </c>
      <c r="S22" s="196">
        <v>2.89</v>
      </c>
      <c r="T22" s="196">
        <v>0</v>
      </c>
      <c r="U22" s="196">
        <v>261.41000000000003</v>
      </c>
      <c r="V22" s="196">
        <v>0</v>
      </c>
      <c r="W22" s="196">
        <v>8.52</v>
      </c>
      <c r="X22" s="196">
        <v>30.82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57.84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79.05</v>
      </c>
      <c r="L23" s="196">
        <v>33.74</v>
      </c>
      <c r="M23" s="196">
        <v>0</v>
      </c>
      <c r="N23" s="196">
        <v>14.46</v>
      </c>
      <c r="O23" s="196">
        <v>48.56</v>
      </c>
      <c r="P23" s="196">
        <v>60</v>
      </c>
      <c r="Q23" s="196">
        <v>1.45</v>
      </c>
      <c r="R23" s="196">
        <v>10.34</v>
      </c>
      <c r="S23" s="196">
        <v>2.89</v>
      </c>
      <c r="T23" s="196">
        <v>0</v>
      </c>
      <c r="U23" s="196">
        <v>261.41000000000003</v>
      </c>
      <c r="V23" s="196">
        <v>0</v>
      </c>
      <c r="W23" s="196">
        <v>8.52</v>
      </c>
      <c r="X23" s="196">
        <v>30.82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48.2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79.05</v>
      </c>
      <c r="L24" s="196">
        <v>33.74</v>
      </c>
      <c r="M24" s="196">
        <v>0</v>
      </c>
      <c r="N24" s="196">
        <v>14.46</v>
      </c>
      <c r="O24" s="196">
        <v>48.56</v>
      </c>
      <c r="P24" s="196">
        <v>60</v>
      </c>
      <c r="Q24" s="196">
        <v>1.45</v>
      </c>
      <c r="R24" s="196">
        <v>10.38</v>
      </c>
      <c r="S24" s="196">
        <v>2.89</v>
      </c>
      <c r="T24" s="196">
        <v>0</v>
      </c>
      <c r="U24" s="196">
        <v>261.41000000000003</v>
      </c>
      <c r="V24" s="196">
        <v>0</v>
      </c>
      <c r="W24" s="196">
        <v>8.52</v>
      </c>
      <c r="X24" s="196">
        <v>30.82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48.2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79.05</v>
      </c>
      <c r="L25" s="196">
        <v>51.09</v>
      </c>
      <c r="M25" s="196">
        <v>0</v>
      </c>
      <c r="N25" s="196">
        <v>14.46</v>
      </c>
      <c r="O25" s="196">
        <v>48.56</v>
      </c>
      <c r="P25" s="196">
        <v>60</v>
      </c>
      <c r="Q25" s="196">
        <v>1.45</v>
      </c>
      <c r="R25" s="196">
        <v>10.38</v>
      </c>
      <c r="S25" s="196">
        <v>2.89</v>
      </c>
      <c r="T25" s="196">
        <v>0</v>
      </c>
      <c r="U25" s="196">
        <v>261.41000000000003</v>
      </c>
      <c r="V25" s="196">
        <v>3.81</v>
      </c>
      <c r="W25" s="196">
        <v>8.52</v>
      </c>
      <c r="X25" s="196">
        <v>30.82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79.05</v>
      </c>
      <c r="L26" s="196">
        <v>33.74</v>
      </c>
      <c r="M26" s="196">
        <v>0</v>
      </c>
      <c r="N26" s="196">
        <v>14.46</v>
      </c>
      <c r="O26" s="196">
        <v>48.56</v>
      </c>
      <c r="P26" s="196">
        <v>60</v>
      </c>
      <c r="Q26" s="196">
        <v>1.45</v>
      </c>
      <c r="R26" s="196">
        <v>10.38</v>
      </c>
      <c r="S26" s="196">
        <v>2.89</v>
      </c>
      <c r="T26" s="196">
        <v>0</v>
      </c>
      <c r="U26" s="196">
        <v>261.41000000000003</v>
      </c>
      <c r="V26" s="196">
        <v>5.08</v>
      </c>
      <c r="W26" s="196">
        <v>8.52</v>
      </c>
      <c r="X26" s="196">
        <v>30.82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101.96</v>
      </c>
      <c r="L27" s="196">
        <v>62.66</v>
      </c>
      <c r="M27" s="196">
        <v>0</v>
      </c>
      <c r="N27" s="196">
        <v>14.46</v>
      </c>
      <c r="O27" s="196">
        <v>48.56</v>
      </c>
      <c r="P27" s="196">
        <v>60</v>
      </c>
      <c r="Q27" s="196">
        <v>1.44</v>
      </c>
      <c r="R27" s="196">
        <v>10.38</v>
      </c>
      <c r="S27" s="196">
        <v>2.89</v>
      </c>
      <c r="T27" s="196">
        <v>0</v>
      </c>
      <c r="U27" s="196">
        <v>261.41000000000003</v>
      </c>
      <c r="V27" s="196">
        <v>4.54</v>
      </c>
      <c r="W27" s="196">
        <v>7.4</v>
      </c>
      <c r="X27" s="196">
        <v>26.24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46.81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9.64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125.47</v>
      </c>
      <c r="L28" s="196">
        <v>62.66</v>
      </c>
      <c r="M28" s="196">
        <v>0</v>
      </c>
      <c r="N28" s="196">
        <v>14.46</v>
      </c>
      <c r="O28" s="196">
        <v>48.56</v>
      </c>
      <c r="P28" s="196">
        <v>60</v>
      </c>
      <c r="Q28" s="196">
        <v>2.67</v>
      </c>
      <c r="R28" s="196">
        <v>10.38</v>
      </c>
      <c r="S28" s="196">
        <v>6.36</v>
      </c>
      <c r="T28" s="196">
        <v>0</v>
      </c>
      <c r="U28" s="196">
        <v>261.41000000000003</v>
      </c>
      <c r="V28" s="196">
        <v>5.08</v>
      </c>
      <c r="W28" s="196">
        <v>8.52</v>
      </c>
      <c r="X28" s="196">
        <v>30.82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158.25</v>
      </c>
      <c r="L29" s="196">
        <v>62.66</v>
      </c>
      <c r="M29" s="196">
        <v>0</v>
      </c>
      <c r="N29" s="196">
        <v>14.46</v>
      </c>
      <c r="O29" s="196">
        <v>48.56</v>
      </c>
      <c r="P29" s="196">
        <v>60</v>
      </c>
      <c r="Q29" s="196">
        <v>2.67</v>
      </c>
      <c r="R29" s="196">
        <v>10.38</v>
      </c>
      <c r="S29" s="196">
        <v>6.46</v>
      </c>
      <c r="T29" s="196">
        <v>0</v>
      </c>
      <c r="U29" s="196">
        <v>261.41000000000003</v>
      </c>
      <c r="V29" s="196">
        <v>5.08</v>
      </c>
      <c r="W29" s="196">
        <v>8.52</v>
      </c>
      <c r="X29" s="196">
        <v>30.82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158.25</v>
      </c>
      <c r="L30" s="196">
        <v>62.66</v>
      </c>
      <c r="M30" s="196">
        <v>0</v>
      </c>
      <c r="N30" s="196">
        <v>14.46</v>
      </c>
      <c r="O30" s="196">
        <v>48.56</v>
      </c>
      <c r="P30" s="196">
        <v>60</v>
      </c>
      <c r="Q30" s="196">
        <v>2.67</v>
      </c>
      <c r="R30" s="196">
        <v>10.38</v>
      </c>
      <c r="S30" s="196">
        <v>6.46</v>
      </c>
      <c r="T30" s="196">
        <v>0</v>
      </c>
      <c r="U30" s="196">
        <v>261.41000000000003</v>
      </c>
      <c r="V30" s="196">
        <v>5.08</v>
      </c>
      <c r="W30" s="196">
        <v>8.52</v>
      </c>
      <c r="X30" s="196">
        <v>30.82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22.08</v>
      </c>
      <c r="AR30" s="196">
        <v>1.28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158.25</v>
      </c>
      <c r="L31" s="196">
        <v>62.66</v>
      </c>
      <c r="M31" s="196">
        <v>0</v>
      </c>
      <c r="N31" s="196">
        <v>14.46</v>
      </c>
      <c r="O31" s="196">
        <v>48.56</v>
      </c>
      <c r="P31" s="196">
        <v>60</v>
      </c>
      <c r="Q31" s="196">
        <v>2.67</v>
      </c>
      <c r="R31" s="196">
        <v>10.38</v>
      </c>
      <c r="S31" s="196">
        <v>6.46</v>
      </c>
      <c r="T31" s="196">
        <v>0</v>
      </c>
      <c r="U31" s="196">
        <v>261.41000000000003</v>
      </c>
      <c r="V31" s="196">
        <v>5.08</v>
      </c>
      <c r="W31" s="196">
        <v>8.52</v>
      </c>
      <c r="X31" s="196">
        <v>30.82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22.08</v>
      </c>
      <c r="AR31" s="196">
        <v>3.11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158.25</v>
      </c>
      <c r="L32" s="196">
        <v>62.66</v>
      </c>
      <c r="M32" s="196">
        <v>0</v>
      </c>
      <c r="N32" s="196">
        <v>14.46</v>
      </c>
      <c r="O32" s="196">
        <v>48.56</v>
      </c>
      <c r="P32" s="196">
        <v>60</v>
      </c>
      <c r="Q32" s="196">
        <v>2.67</v>
      </c>
      <c r="R32" s="196">
        <v>10.38</v>
      </c>
      <c r="S32" s="196">
        <v>6.46</v>
      </c>
      <c r="T32" s="196">
        <v>0</v>
      </c>
      <c r="U32" s="196">
        <v>261.41000000000003</v>
      </c>
      <c r="V32" s="196">
        <v>5.08</v>
      </c>
      <c r="W32" s="196">
        <v>8.52</v>
      </c>
      <c r="X32" s="196">
        <v>30.82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22.08</v>
      </c>
      <c r="AR32" s="196">
        <v>5.92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158.25</v>
      </c>
      <c r="L33" s="196">
        <v>62.66</v>
      </c>
      <c r="M33" s="196">
        <v>0</v>
      </c>
      <c r="N33" s="196">
        <v>14.46</v>
      </c>
      <c r="O33" s="196">
        <v>48.56</v>
      </c>
      <c r="P33" s="196">
        <v>60</v>
      </c>
      <c r="Q33" s="196">
        <v>2.67</v>
      </c>
      <c r="R33" s="196">
        <v>10.38</v>
      </c>
      <c r="S33" s="196">
        <v>6.46</v>
      </c>
      <c r="T33" s="196">
        <v>0</v>
      </c>
      <c r="U33" s="196">
        <v>261.41000000000003</v>
      </c>
      <c r="V33" s="196">
        <v>5.08</v>
      </c>
      <c r="W33" s="196">
        <v>8.52</v>
      </c>
      <c r="X33" s="196">
        <v>30.82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22.08</v>
      </c>
      <c r="AR33" s="196">
        <v>9.7799999999999994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158.25</v>
      </c>
      <c r="L34" s="196">
        <v>62.66</v>
      </c>
      <c r="M34" s="196">
        <v>0</v>
      </c>
      <c r="N34" s="196">
        <v>14.46</v>
      </c>
      <c r="O34" s="196">
        <v>48.56</v>
      </c>
      <c r="P34" s="196">
        <v>60</v>
      </c>
      <c r="Q34" s="196">
        <v>2.67</v>
      </c>
      <c r="R34" s="196">
        <v>10.38</v>
      </c>
      <c r="S34" s="196">
        <v>6.46</v>
      </c>
      <c r="T34" s="196">
        <v>0</v>
      </c>
      <c r="U34" s="196">
        <v>261.41000000000003</v>
      </c>
      <c r="V34" s="196">
        <v>5.08</v>
      </c>
      <c r="W34" s="196">
        <v>8.52</v>
      </c>
      <c r="X34" s="196">
        <v>30.82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22.08</v>
      </c>
      <c r="AR34" s="196">
        <v>18.350000000000001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158.25</v>
      </c>
      <c r="L35" s="196">
        <v>62.66</v>
      </c>
      <c r="M35" s="196">
        <v>0</v>
      </c>
      <c r="N35" s="196">
        <v>14.46</v>
      </c>
      <c r="O35" s="196">
        <v>48.56</v>
      </c>
      <c r="P35" s="196">
        <v>60</v>
      </c>
      <c r="Q35" s="196">
        <v>2.67</v>
      </c>
      <c r="R35" s="196">
        <v>10.38</v>
      </c>
      <c r="S35" s="196">
        <v>6.46</v>
      </c>
      <c r="T35" s="196">
        <v>0</v>
      </c>
      <c r="U35" s="196">
        <v>261.41000000000003</v>
      </c>
      <c r="V35" s="196">
        <v>5.08</v>
      </c>
      <c r="W35" s="196">
        <v>8.52</v>
      </c>
      <c r="X35" s="196">
        <v>30.82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22.08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158.25</v>
      </c>
      <c r="L36" s="196">
        <v>62.66</v>
      </c>
      <c r="M36" s="196">
        <v>0</v>
      </c>
      <c r="N36" s="196">
        <v>14.46</v>
      </c>
      <c r="O36" s="196">
        <v>48.56</v>
      </c>
      <c r="P36" s="196">
        <v>60</v>
      </c>
      <c r="Q36" s="196">
        <v>2.67</v>
      </c>
      <c r="R36" s="196">
        <v>10.38</v>
      </c>
      <c r="S36" s="196">
        <v>6.46</v>
      </c>
      <c r="T36" s="196">
        <v>0</v>
      </c>
      <c r="U36" s="196">
        <v>261.41000000000003</v>
      </c>
      <c r="V36" s="196">
        <v>5.08</v>
      </c>
      <c r="W36" s="196">
        <v>8.52</v>
      </c>
      <c r="X36" s="196">
        <v>30.82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22.08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158.25</v>
      </c>
      <c r="L37" s="196">
        <v>62.66</v>
      </c>
      <c r="M37" s="196">
        <v>0</v>
      </c>
      <c r="N37" s="196">
        <v>14.46</v>
      </c>
      <c r="O37" s="196">
        <v>48.56</v>
      </c>
      <c r="P37" s="196">
        <v>60</v>
      </c>
      <c r="Q37" s="196">
        <v>2.67</v>
      </c>
      <c r="R37" s="196">
        <v>10.38</v>
      </c>
      <c r="S37" s="196">
        <v>6.46</v>
      </c>
      <c r="T37" s="196">
        <v>0</v>
      </c>
      <c r="U37" s="196">
        <v>261.41000000000003</v>
      </c>
      <c r="V37" s="196">
        <v>5.08</v>
      </c>
      <c r="W37" s="196">
        <v>8.52</v>
      </c>
      <c r="X37" s="196">
        <v>30.82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22.08</v>
      </c>
      <c r="AR37" s="196">
        <v>23.75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158.25</v>
      </c>
      <c r="L38" s="196">
        <v>62.66</v>
      </c>
      <c r="M38" s="196">
        <v>0</v>
      </c>
      <c r="N38" s="196">
        <v>14.46</v>
      </c>
      <c r="O38" s="196">
        <v>48.56</v>
      </c>
      <c r="P38" s="196">
        <v>60</v>
      </c>
      <c r="Q38" s="196">
        <v>2.67</v>
      </c>
      <c r="R38" s="196">
        <v>10.38</v>
      </c>
      <c r="S38" s="196">
        <v>6.46</v>
      </c>
      <c r="T38" s="196">
        <v>0</v>
      </c>
      <c r="U38" s="196">
        <v>261.41000000000003</v>
      </c>
      <c r="V38" s="196">
        <v>5.08</v>
      </c>
      <c r="W38" s="196">
        <v>8.52</v>
      </c>
      <c r="X38" s="196">
        <v>30.82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22.08</v>
      </c>
      <c r="AR38" s="196">
        <v>23.75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158.25</v>
      </c>
      <c r="L39" s="196">
        <v>62.66</v>
      </c>
      <c r="M39" s="196">
        <v>0</v>
      </c>
      <c r="N39" s="196">
        <v>14.46</v>
      </c>
      <c r="O39" s="196">
        <v>48.56</v>
      </c>
      <c r="P39" s="196">
        <v>60</v>
      </c>
      <c r="Q39" s="196">
        <v>2.67</v>
      </c>
      <c r="R39" s="196">
        <v>10.38</v>
      </c>
      <c r="S39" s="196">
        <v>6.46</v>
      </c>
      <c r="T39" s="196">
        <v>0</v>
      </c>
      <c r="U39" s="196">
        <v>261.41000000000003</v>
      </c>
      <c r="V39" s="196">
        <v>5.08</v>
      </c>
      <c r="W39" s="196">
        <v>8.52</v>
      </c>
      <c r="X39" s="196">
        <v>30.82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22.08</v>
      </c>
      <c r="AR39" s="196">
        <v>23.75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158.25</v>
      </c>
      <c r="L40" s="196">
        <v>62.66</v>
      </c>
      <c r="M40" s="196">
        <v>0</v>
      </c>
      <c r="N40" s="196">
        <v>14.46</v>
      </c>
      <c r="O40" s="196">
        <v>48.56</v>
      </c>
      <c r="P40" s="196">
        <v>60</v>
      </c>
      <c r="Q40" s="196">
        <v>2.67</v>
      </c>
      <c r="R40" s="196">
        <v>10.38</v>
      </c>
      <c r="S40" s="196">
        <v>6.46</v>
      </c>
      <c r="T40" s="196">
        <v>0</v>
      </c>
      <c r="U40" s="196">
        <v>261.41000000000003</v>
      </c>
      <c r="V40" s="196">
        <v>5.08</v>
      </c>
      <c r="W40" s="196">
        <v>8.52</v>
      </c>
      <c r="X40" s="196">
        <v>30.82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22.08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158.25</v>
      </c>
      <c r="L41" s="196">
        <v>62.66</v>
      </c>
      <c r="M41" s="196">
        <v>0</v>
      </c>
      <c r="N41" s="196">
        <v>14.46</v>
      </c>
      <c r="O41" s="196">
        <v>48.56</v>
      </c>
      <c r="P41" s="196">
        <v>60</v>
      </c>
      <c r="Q41" s="196">
        <v>2.67</v>
      </c>
      <c r="R41" s="196">
        <v>10.38</v>
      </c>
      <c r="S41" s="196">
        <v>6.46</v>
      </c>
      <c r="T41" s="196">
        <v>0</v>
      </c>
      <c r="U41" s="196">
        <v>261.41000000000003</v>
      </c>
      <c r="V41" s="196">
        <v>5.08</v>
      </c>
      <c r="W41" s="196">
        <v>8.52</v>
      </c>
      <c r="X41" s="196">
        <v>30.82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158.25</v>
      </c>
      <c r="L42" s="196">
        <v>62.66</v>
      </c>
      <c r="M42" s="196">
        <v>0</v>
      </c>
      <c r="N42" s="196">
        <v>14.46</v>
      </c>
      <c r="O42" s="196">
        <v>48.56</v>
      </c>
      <c r="P42" s="196">
        <v>60</v>
      </c>
      <c r="Q42" s="196">
        <v>2.67</v>
      </c>
      <c r="R42" s="196">
        <v>10.38</v>
      </c>
      <c r="S42" s="196">
        <v>6.46</v>
      </c>
      <c r="T42" s="196">
        <v>0</v>
      </c>
      <c r="U42" s="196">
        <v>261.41000000000003</v>
      </c>
      <c r="V42" s="196">
        <v>5.08</v>
      </c>
      <c r="W42" s="196">
        <v>8.52</v>
      </c>
      <c r="X42" s="196">
        <v>30.82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158.25</v>
      </c>
      <c r="L43" s="196">
        <v>62.66</v>
      </c>
      <c r="M43" s="196">
        <v>0</v>
      </c>
      <c r="N43" s="196">
        <v>14.46</v>
      </c>
      <c r="O43" s="196">
        <v>48.56</v>
      </c>
      <c r="P43" s="196">
        <v>60</v>
      </c>
      <c r="Q43" s="196">
        <v>2.67</v>
      </c>
      <c r="R43" s="196">
        <v>10.38</v>
      </c>
      <c r="S43" s="196">
        <v>6.46</v>
      </c>
      <c r="T43" s="196">
        <v>0</v>
      </c>
      <c r="U43" s="196">
        <v>261.41000000000003</v>
      </c>
      <c r="V43" s="196">
        <v>5.08</v>
      </c>
      <c r="W43" s="196">
        <v>8.17</v>
      </c>
      <c r="X43" s="196">
        <v>30.82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158.25</v>
      </c>
      <c r="L44" s="196">
        <v>62.66</v>
      </c>
      <c r="M44" s="196">
        <v>0</v>
      </c>
      <c r="N44" s="196">
        <v>14.46</v>
      </c>
      <c r="O44" s="196">
        <v>48.56</v>
      </c>
      <c r="P44" s="196">
        <v>60</v>
      </c>
      <c r="Q44" s="196">
        <v>2.67</v>
      </c>
      <c r="R44" s="196">
        <v>10.38</v>
      </c>
      <c r="S44" s="196">
        <v>6.46</v>
      </c>
      <c r="T44" s="196">
        <v>0</v>
      </c>
      <c r="U44" s="196">
        <v>261.41000000000003</v>
      </c>
      <c r="V44" s="196">
        <v>5.08</v>
      </c>
      <c r="W44" s="196">
        <v>8.17</v>
      </c>
      <c r="X44" s="196">
        <v>30.82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158.25</v>
      </c>
      <c r="L45" s="196">
        <v>62.66</v>
      </c>
      <c r="M45" s="196">
        <v>0</v>
      </c>
      <c r="N45" s="196">
        <v>14.46</v>
      </c>
      <c r="O45" s="196">
        <v>48.56</v>
      </c>
      <c r="P45" s="196">
        <v>60</v>
      </c>
      <c r="Q45" s="196">
        <v>2.67</v>
      </c>
      <c r="R45" s="196">
        <v>10.38</v>
      </c>
      <c r="S45" s="196">
        <v>6.46</v>
      </c>
      <c r="T45" s="196">
        <v>0</v>
      </c>
      <c r="U45" s="196">
        <v>264.39</v>
      </c>
      <c r="V45" s="196">
        <v>5.08</v>
      </c>
      <c r="W45" s="196">
        <v>8.17</v>
      </c>
      <c r="X45" s="196">
        <v>30.82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158.25</v>
      </c>
      <c r="L46" s="196">
        <v>62.66</v>
      </c>
      <c r="M46" s="196">
        <v>0</v>
      </c>
      <c r="N46" s="196">
        <v>14.46</v>
      </c>
      <c r="O46" s="196">
        <v>48.56</v>
      </c>
      <c r="P46" s="196">
        <v>60</v>
      </c>
      <c r="Q46" s="196">
        <v>2.67</v>
      </c>
      <c r="R46" s="196">
        <v>10.38</v>
      </c>
      <c r="S46" s="196">
        <v>6.46</v>
      </c>
      <c r="T46" s="196">
        <v>0</v>
      </c>
      <c r="U46" s="196">
        <v>264.85000000000002</v>
      </c>
      <c r="V46" s="196">
        <v>5.08</v>
      </c>
      <c r="W46" s="196">
        <v>8.17</v>
      </c>
      <c r="X46" s="196">
        <v>30.82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158.25</v>
      </c>
      <c r="L47" s="196">
        <v>62.66</v>
      </c>
      <c r="M47" s="196">
        <v>0</v>
      </c>
      <c r="N47" s="196">
        <v>14.46</v>
      </c>
      <c r="O47" s="196">
        <v>48.56</v>
      </c>
      <c r="P47" s="196">
        <v>60</v>
      </c>
      <c r="Q47" s="196">
        <v>2.67</v>
      </c>
      <c r="R47" s="196">
        <v>10.38</v>
      </c>
      <c r="S47" s="196">
        <v>6.46</v>
      </c>
      <c r="T47" s="196">
        <v>0</v>
      </c>
      <c r="U47" s="196">
        <v>264.85000000000002</v>
      </c>
      <c r="V47" s="196">
        <v>5.08</v>
      </c>
      <c r="W47" s="196">
        <v>8.17</v>
      </c>
      <c r="X47" s="196">
        <v>30.82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158.25</v>
      </c>
      <c r="L48" s="196">
        <v>62.66</v>
      </c>
      <c r="M48" s="196">
        <v>0</v>
      </c>
      <c r="N48" s="196">
        <v>14.46</v>
      </c>
      <c r="O48" s="196">
        <v>48.56</v>
      </c>
      <c r="P48" s="196">
        <v>60</v>
      </c>
      <c r="Q48" s="196">
        <v>2.67</v>
      </c>
      <c r="R48" s="196">
        <v>10.38</v>
      </c>
      <c r="S48" s="196">
        <v>6.46</v>
      </c>
      <c r="T48" s="196">
        <v>0</v>
      </c>
      <c r="U48" s="196">
        <v>264.85000000000002</v>
      </c>
      <c r="V48" s="196">
        <v>5.08</v>
      </c>
      <c r="W48" s="196">
        <v>8.17</v>
      </c>
      <c r="X48" s="196">
        <v>30.82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158.25</v>
      </c>
      <c r="L49" s="196">
        <v>62.66</v>
      </c>
      <c r="M49" s="196">
        <v>0</v>
      </c>
      <c r="N49" s="196">
        <v>14.46</v>
      </c>
      <c r="O49" s="196">
        <v>48.56</v>
      </c>
      <c r="P49" s="196">
        <v>60</v>
      </c>
      <c r="Q49" s="196">
        <v>2.67</v>
      </c>
      <c r="R49" s="196">
        <v>10.38</v>
      </c>
      <c r="S49" s="196">
        <v>6.46</v>
      </c>
      <c r="T49" s="196">
        <v>0</v>
      </c>
      <c r="U49" s="196">
        <v>264.85000000000002</v>
      </c>
      <c r="V49" s="196">
        <v>5.08</v>
      </c>
      <c r="W49" s="196">
        <v>8.17</v>
      </c>
      <c r="X49" s="196">
        <v>30.82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158.25</v>
      </c>
      <c r="L50" s="196">
        <v>62.66</v>
      </c>
      <c r="M50" s="196">
        <v>0</v>
      </c>
      <c r="N50" s="196">
        <v>14.46</v>
      </c>
      <c r="O50" s="196">
        <v>48.56</v>
      </c>
      <c r="P50" s="196">
        <v>60</v>
      </c>
      <c r="Q50" s="196">
        <v>2.67</v>
      </c>
      <c r="R50" s="196">
        <v>10.38</v>
      </c>
      <c r="S50" s="196">
        <v>6.46</v>
      </c>
      <c r="T50" s="196">
        <v>0</v>
      </c>
      <c r="U50" s="196">
        <v>264.85000000000002</v>
      </c>
      <c r="V50" s="196">
        <v>5.08</v>
      </c>
      <c r="W50" s="196">
        <v>8.17</v>
      </c>
      <c r="X50" s="196">
        <v>30.82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158.25</v>
      </c>
      <c r="L51" s="196">
        <v>62.66</v>
      </c>
      <c r="M51" s="196">
        <v>0</v>
      </c>
      <c r="N51" s="196">
        <v>14.46</v>
      </c>
      <c r="O51" s="196">
        <v>48.56</v>
      </c>
      <c r="P51" s="196">
        <v>60</v>
      </c>
      <c r="Q51" s="196">
        <v>2.67</v>
      </c>
      <c r="R51" s="196">
        <v>10.38</v>
      </c>
      <c r="S51" s="196">
        <v>6.46</v>
      </c>
      <c r="T51" s="196">
        <v>0</v>
      </c>
      <c r="U51" s="196">
        <v>264.85000000000002</v>
      </c>
      <c r="V51" s="196">
        <v>5.08</v>
      </c>
      <c r="W51" s="196">
        <v>8.17</v>
      </c>
      <c r="X51" s="196">
        <v>30.82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158.25</v>
      </c>
      <c r="L52" s="196">
        <v>62.66</v>
      </c>
      <c r="M52" s="196">
        <v>0</v>
      </c>
      <c r="N52" s="196">
        <v>14.46</v>
      </c>
      <c r="O52" s="196">
        <v>48.56</v>
      </c>
      <c r="P52" s="196">
        <v>60</v>
      </c>
      <c r="Q52" s="196">
        <v>2.67</v>
      </c>
      <c r="R52" s="196">
        <v>10.38</v>
      </c>
      <c r="S52" s="196">
        <v>6.46</v>
      </c>
      <c r="T52" s="196">
        <v>0</v>
      </c>
      <c r="U52" s="196">
        <v>264.85000000000002</v>
      </c>
      <c r="V52" s="196">
        <v>5.08</v>
      </c>
      <c r="W52" s="196">
        <v>8.17</v>
      </c>
      <c r="X52" s="196">
        <v>30.82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158.25</v>
      </c>
      <c r="L53" s="196">
        <v>62.66</v>
      </c>
      <c r="M53" s="196">
        <v>0</v>
      </c>
      <c r="N53" s="196">
        <v>14.46</v>
      </c>
      <c r="O53" s="196">
        <v>48.56</v>
      </c>
      <c r="P53" s="196">
        <v>60</v>
      </c>
      <c r="Q53" s="196">
        <v>2.67</v>
      </c>
      <c r="R53" s="196">
        <v>10.38</v>
      </c>
      <c r="S53" s="196">
        <v>6.46</v>
      </c>
      <c r="T53" s="196">
        <v>0</v>
      </c>
      <c r="U53" s="196">
        <v>264.85000000000002</v>
      </c>
      <c r="V53" s="196">
        <v>5.08</v>
      </c>
      <c r="W53" s="196">
        <v>8.17</v>
      </c>
      <c r="X53" s="196">
        <v>30.82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142.66999999999999</v>
      </c>
      <c r="L54" s="196">
        <v>62.66</v>
      </c>
      <c r="M54" s="196">
        <v>0</v>
      </c>
      <c r="N54" s="196">
        <v>14.46</v>
      </c>
      <c r="O54" s="196">
        <v>48.56</v>
      </c>
      <c r="P54" s="196">
        <v>60</v>
      </c>
      <c r="Q54" s="196">
        <v>2.67</v>
      </c>
      <c r="R54" s="196">
        <v>10.38</v>
      </c>
      <c r="S54" s="196">
        <v>6.46</v>
      </c>
      <c r="T54" s="196">
        <v>0</v>
      </c>
      <c r="U54" s="196">
        <v>264.85000000000002</v>
      </c>
      <c r="V54" s="196">
        <v>5.08</v>
      </c>
      <c r="W54" s="196">
        <v>8.17</v>
      </c>
      <c r="X54" s="196">
        <v>30.82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123.39</v>
      </c>
      <c r="L55" s="196">
        <v>62.66</v>
      </c>
      <c r="M55" s="196">
        <v>0</v>
      </c>
      <c r="N55" s="196">
        <v>14.46</v>
      </c>
      <c r="O55" s="196">
        <v>48.56</v>
      </c>
      <c r="P55" s="196">
        <v>60</v>
      </c>
      <c r="Q55" s="196">
        <v>2.67</v>
      </c>
      <c r="R55" s="196">
        <v>10.38</v>
      </c>
      <c r="S55" s="196">
        <v>6.46</v>
      </c>
      <c r="T55" s="196">
        <v>0</v>
      </c>
      <c r="U55" s="196">
        <v>264.85000000000002</v>
      </c>
      <c r="V55" s="196">
        <v>5.08</v>
      </c>
      <c r="W55" s="196">
        <v>8.17</v>
      </c>
      <c r="X55" s="196">
        <v>30.82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95.44</v>
      </c>
      <c r="L56" s="196">
        <v>62.66</v>
      </c>
      <c r="M56" s="196">
        <v>0</v>
      </c>
      <c r="N56" s="196">
        <v>14.46</v>
      </c>
      <c r="O56" s="196">
        <v>48.56</v>
      </c>
      <c r="P56" s="196">
        <v>60</v>
      </c>
      <c r="Q56" s="196">
        <v>2.67</v>
      </c>
      <c r="R56" s="196">
        <v>10.38</v>
      </c>
      <c r="S56" s="196">
        <v>6.46</v>
      </c>
      <c r="T56" s="196">
        <v>0</v>
      </c>
      <c r="U56" s="196">
        <v>264.85000000000002</v>
      </c>
      <c r="V56" s="196">
        <v>5.08</v>
      </c>
      <c r="W56" s="196">
        <v>8.17</v>
      </c>
      <c r="X56" s="196">
        <v>30.82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78.08</v>
      </c>
      <c r="L57" s="196">
        <v>62.66</v>
      </c>
      <c r="M57" s="196">
        <v>0</v>
      </c>
      <c r="N57" s="196">
        <v>14.46</v>
      </c>
      <c r="O57" s="196">
        <v>48.56</v>
      </c>
      <c r="P57" s="196">
        <v>60</v>
      </c>
      <c r="Q57" s="196">
        <v>2.67</v>
      </c>
      <c r="R57" s="196">
        <v>10.38</v>
      </c>
      <c r="S57" s="196">
        <v>6.46</v>
      </c>
      <c r="T57" s="196">
        <v>0</v>
      </c>
      <c r="U57" s="196">
        <v>264.85000000000002</v>
      </c>
      <c r="V57" s="196">
        <v>5.08</v>
      </c>
      <c r="W57" s="196">
        <v>8.17</v>
      </c>
      <c r="X57" s="196">
        <v>30.82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78.08</v>
      </c>
      <c r="L58" s="196">
        <v>62.66</v>
      </c>
      <c r="M58" s="196">
        <v>0</v>
      </c>
      <c r="N58" s="196">
        <v>14.46</v>
      </c>
      <c r="O58" s="196">
        <v>48.56</v>
      </c>
      <c r="P58" s="196">
        <v>60</v>
      </c>
      <c r="Q58" s="196">
        <v>2.67</v>
      </c>
      <c r="R58" s="196">
        <v>10.38</v>
      </c>
      <c r="S58" s="196">
        <v>6.46</v>
      </c>
      <c r="T58" s="196">
        <v>0</v>
      </c>
      <c r="U58" s="196">
        <v>264.85000000000002</v>
      </c>
      <c r="V58" s="196">
        <v>5.08</v>
      </c>
      <c r="W58" s="196">
        <v>8.17</v>
      </c>
      <c r="X58" s="196">
        <v>30.82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78.08</v>
      </c>
      <c r="L59" s="196">
        <v>62.66</v>
      </c>
      <c r="M59" s="196">
        <v>0</v>
      </c>
      <c r="N59" s="196">
        <v>14.46</v>
      </c>
      <c r="O59" s="196">
        <v>48.56</v>
      </c>
      <c r="P59" s="196">
        <v>60</v>
      </c>
      <c r="Q59" s="196">
        <v>2.67</v>
      </c>
      <c r="R59" s="196">
        <v>10.38</v>
      </c>
      <c r="S59" s="196">
        <v>6.46</v>
      </c>
      <c r="T59" s="196">
        <v>0</v>
      </c>
      <c r="U59" s="196">
        <v>264.85000000000002</v>
      </c>
      <c r="V59" s="196">
        <v>5.08</v>
      </c>
      <c r="W59" s="196">
        <v>8.17</v>
      </c>
      <c r="X59" s="196">
        <v>30.82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45.37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22.08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78.08</v>
      </c>
      <c r="L60" s="196">
        <v>62.66</v>
      </c>
      <c r="M60" s="196">
        <v>0</v>
      </c>
      <c r="N60" s="196">
        <v>14.46</v>
      </c>
      <c r="O60" s="196">
        <v>48.56</v>
      </c>
      <c r="P60" s="196">
        <v>60</v>
      </c>
      <c r="Q60" s="196">
        <v>2.67</v>
      </c>
      <c r="R60" s="196">
        <v>10.38</v>
      </c>
      <c r="S60" s="196">
        <v>6.46</v>
      </c>
      <c r="T60" s="196">
        <v>0</v>
      </c>
      <c r="U60" s="196">
        <v>264.85000000000002</v>
      </c>
      <c r="V60" s="196">
        <v>5.08</v>
      </c>
      <c r="W60" s="196">
        <v>8.17</v>
      </c>
      <c r="X60" s="196">
        <v>30.82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45.37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22.08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92.54</v>
      </c>
      <c r="L61" s="196">
        <v>62.66</v>
      </c>
      <c r="M61" s="196">
        <v>0</v>
      </c>
      <c r="N61" s="196">
        <v>14.46</v>
      </c>
      <c r="O61" s="196">
        <v>48.56</v>
      </c>
      <c r="P61" s="196">
        <v>60</v>
      </c>
      <c r="Q61" s="196">
        <v>2.59</v>
      </c>
      <c r="R61" s="196">
        <v>10.38</v>
      </c>
      <c r="S61" s="196">
        <v>6.46</v>
      </c>
      <c r="T61" s="196">
        <v>0</v>
      </c>
      <c r="U61" s="196">
        <v>264.85000000000002</v>
      </c>
      <c r="V61" s="196">
        <v>5.08</v>
      </c>
      <c r="W61" s="196">
        <v>8.17</v>
      </c>
      <c r="X61" s="196">
        <v>30.82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45.37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22.08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95.44</v>
      </c>
      <c r="L62" s="196">
        <v>62.66</v>
      </c>
      <c r="M62" s="196">
        <v>0</v>
      </c>
      <c r="N62" s="196">
        <v>14.46</v>
      </c>
      <c r="O62" s="196">
        <v>48.56</v>
      </c>
      <c r="P62" s="196">
        <v>60</v>
      </c>
      <c r="Q62" s="196">
        <v>2.59</v>
      </c>
      <c r="R62" s="196">
        <v>10.38</v>
      </c>
      <c r="S62" s="196">
        <v>6.46</v>
      </c>
      <c r="T62" s="196">
        <v>0</v>
      </c>
      <c r="U62" s="196">
        <v>264.85000000000002</v>
      </c>
      <c r="V62" s="196">
        <v>5.08</v>
      </c>
      <c r="W62" s="196">
        <v>8.17</v>
      </c>
      <c r="X62" s="196">
        <v>30.82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45.37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22.08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115.68</v>
      </c>
      <c r="L63" s="196">
        <v>62.66</v>
      </c>
      <c r="M63" s="196">
        <v>0</v>
      </c>
      <c r="N63" s="196">
        <v>14.46</v>
      </c>
      <c r="O63" s="196">
        <v>48.56</v>
      </c>
      <c r="P63" s="196">
        <v>60</v>
      </c>
      <c r="Q63" s="196">
        <v>2.59</v>
      </c>
      <c r="R63" s="196">
        <v>10.38</v>
      </c>
      <c r="S63" s="196">
        <v>6.46</v>
      </c>
      <c r="T63" s="196">
        <v>0</v>
      </c>
      <c r="U63" s="196">
        <v>264.85000000000002</v>
      </c>
      <c r="V63" s="196">
        <v>5.08</v>
      </c>
      <c r="W63" s="196">
        <v>8.17</v>
      </c>
      <c r="X63" s="196">
        <v>30.82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45.37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106.04</v>
      </c>
      <c r="L64" s="196">
        <v>62.66</v>
      </c>
      <c r="M64" s="196">
        <v>0</v>
      </c>
      <c r="N64" s="196">
        <v>14.46</v>
      </c>
      <c r="O64" s="196">
        <v>48.56</v>
      </c>
      <c r="P64" s="196">
        <v>60</v>
      </c>
      <c r="Q64" s="196">
        <v>2.59</v>
      </c>
      <c r="R64" s="196">
        <v>10.38</v>
      </c>
      <c r="S64" s="196">
        <v>6.46</v>
      </c>
      <c r="T64" s="196">
        <v>0</v>
      </c>
      <c r="U64" s="196">
        <v>264.85000000000002</v>
      </c>
      <c r="V64" s="196">
        <v>5.08</v>
      </c>
      <c r="W64" s="196">
        <v>8.17</v>
      </c>
      <c r="X64" s="196">
        <v>30.82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45.37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158.25</v>
      </c>
      <c r="L65" s="196">
        <v>62.09</v>
      </c>
      <c r="M65" s="196">
        <v>0</v>
      </c>
      <c r="N65" s="196">
        <v>14.46</v>
      </c>
      <c r="O65" s="196">
        <v>48.56</v>
      </c>
      <c r="P65" s="196">
        <v>60</v>
      </c>
      <c r="Q65" s="196">
        <v>2.5499999999999998</v>
      </c>
      <c r="R65" s="196">
        <v>10.38</v>
      </c>
      <c r="S65" s="196">
        <v>6.46</v>
      </c>
      <c r="T65" s="196">
        <v>0</v>
      </c>
      <c r="U65" s="196">
        <v>264.85000000000002</v>
      </c>
      <c r="V65" s="196">
        <v>5.08</v>
      </c>
      <c r="W65" s="196">
        <v>8.17</v>
      </c>
      <c r="X65" s="196">
        <v>30.82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158.25</v>
      </c>
      <c r="L66" s="196">
        <v>62.66</v>
      </c>
      <c r="M66" s="196">
        <v>0</v>
      </c>
      <c r="N66" s="196">
        <v>14.46</v>
      </c>
      <c r="O66" s="196">
        <v>48.56</v>
      </c>
      <c r="P66" s="196">
        <v>60</v>
      </c>
      <c r="Q66" s="196">
        <v>2.5499999999999998</v>
      </c>
      <c r="R66" s="196">
        <v>10.38</v>
      </c>
      <c r="S66" s="196">
        <v>6.46</v>
      </c>
      <c r="T66" s="196">
        <v>0</v>
      </c>
      <c r="U66" s="196">
        <v>264.85000000000002</v>
      </c>
      <c r="V66" s="196">
        <v>5.08</v>
      </c>
      <c r="W66" s="196">
        <v>8.17</v>
      </c>
      <c r="X66" s="196">
        <v>30.82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22.08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158.25</v>
      </c>
      <c r="L67" s="196">
        <v>62.66</v>
      </c>
      <c r="M67" s="196">
        <v>0</v>
      </c>
      <c r="N67" s="196">
        <v>14.46</v>
      </c>
      <c r="O67" s="196">
        <v>48.56</v>
      </c>
      <c r="P67" s="196">
        <v>60</v>
      </c>
      <c r="Q67" s="196">
        <v>2.5499999999999998</v>
      </c>
      <c r="R67" s="196">
        <v>10.38</v>
      </c>
      <c r="S67" s="196">
        <v>6.46</v>
      </c>
      <c r="T67" s="196">
        <v>0</v>
      </c>
      <c r="U67" s="196">
        <v>264.85000000000002</v>
      </c>
      <c r="V67" s="196">
        <v>5.08</v>
      </c>
      <c r="W67" s="196">
        <v>8.17</v>
      </c>
      <c r="X67" s="196">
        <v>30.82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22.08</v>
      </c>
      <c r="AR67" s="196">
        <v>17.25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158.25</v>
      </c>
      <c r="L68" s="196">
        <v>62.66</v>
      </c>
      <c r="M68" s="196">
        <v>0</v>
      </c>
      <c r="N68" s="196">
        <v>14.46</v>
      </c>
      <c r="O68" s="196">
        <v>48.56</v>
      </c>
      <c r="P68" s="196">
        <v>60</v>
      </c>
      <c r="Q68" s="196">
        <v>2.5499999999999998</v>
      </c>
      <c r="R68" s="196">
        <v>10.38</v>
      </c>
      <c r="S68" s="196">
        <v>6.46</v>
      </c>
      <c r="T68" s="196">
        <v>0</v>
      </c>
      <c r="U68" s="196">
        <v>264.85000000000002</v>
      </c>
      <c r="V68" s="196">
        <v>5.08</v>
      </c>
      <c r="W68" s="196">
        <v>8.17</v>
      </c>
      <c r="X68" s="196">
        <v>30.82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22.08</v>
      </c>
      <c r="AR68" s="196">
        <v>5.6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158.25</v>
      </c>
      <c r="L69" s="196">
        <v>62.66</v>
      </c>
      <c r="M69" s="196">
        <v>0</v>
      </c>
      <c r="N69" s="196">
        <v>14.46</v>
      </c>
      <c r="O69" s="196">
        <v>48.56</v>
      </c>
      <c r="P69" s="196">
        <v>60</v>
      </c>
      <c r="Q69" s="196">
        <v>2.5499999999999998</v>
      </c>
      <c r="R69" s="196">
        <v>10.38</v>
      </c>
      <c r="S69" s="196">
        <v>6.46</v>
      </c>
      <c r="T69" s="196">
        <v>0</v>
      </c>
      <c r="U69" s="196">
        <v>264.85000000000002</v>
      </c>
      <c r="V69" s="196">
        <v>5.08</v>
      </c>
      <c r="W69" s="196">
        <v>8.17</v>
      </c>
      <c r="X69" s="196">
        <v>30.82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22.08</v>
      </c>
      <c r="AR69" s="196">
        <v>1.63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158.25</v>
      </c>
      <c r="L70" s="196">
        <v>62.66</v>
      </c>
      <c r="M70" s="196">
        <v>0</v>
      </c>
      <c r="N70" s="196">
        <v>14.46</v>
      </c>
      <c r="O70" s="196">
        <v>48.56</v>
      </c>
      <c r="P70" s="196">
        <v>60</v>
      </c>
      <c r="Q70" s="196">
        <v>2.5499999999999998</v>
      </c>
      <c r="R70" s="196">
        <v>10.38</v>
      </c>
      <c r="S70" s="196">
        <v>6.46</v>
      </c>
      <c r="T70" s="196">
        <v>0</v>
      </c>
      <c r="U70" s="196">
        <v>264.85000000000002</v>
      </c>
      <c r="V70" s="196">
        <v>5.08</v>
      </c>
      <c r="W70" s="196">
        <v>8.17</v>
      </c>
      <c r="X70" s="196">
        <v>30.82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22.08</v>
      </c>
      <c r="AR70" s="196">
        <v>0.5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158.25</v>
      </c>
      <c r="L71" s="196">
        <v>62.66</v>
      </c>
      <c r="M71" s="196">
        <v>0</v>
      </c>
      <c r="N71" s="196">
        <v>14.46</v>
      </c>
      <c r="O71" s="196">
        <v>48.56</v>
      </c>
      <c r="P71" s="196">
        <v>60</v>
      </c>
      <c r="Q71" s="196">
        <v>2.5499999999999998</v>
      </c>
      <c r="R71" s="196">
        <v>10.38</v>
      </c>
      <c r="S71" s="196">
        <v>6.46</v>
      </c>
      <c r="T71" s="196">
        <v>0</v>
      </c>
      <c r="U71" s="196">
        <v>264.85000000000002</v>
      </c>
      <c r="V71" s="196">
        <v>5.08</v>
      </c>
      <c r="W71" s="196">
        <v>8.17</v>
      </c>
      <c r="X71" s="196">
        <v>30.82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158.25</v>
      </c>
      <c r="L72" s="196">
        <v>62.66</v>
      </c>
      <c r="M72" s="196">
        <v>0</v>
      </c>
      <c r="N72" s="196">
        <v>14.46</v>
      </c>
      <c r="O72" s="196">
        <v>48.56</v>
      </c>
      <c r="P72" s="196">
        <v>60</v>
      </c>
      <c r="Q72" s="196">
        <v>2.5499999999999998</v>
      </c>
      <c r="R72" s="196">
        <v>10.38</v>
      </c>
      <c r="S72" s="196">
        <v>6.46</v>
      </c>
      <c r="T72" s="196">
        <v>0</v>
      </c>
      <c r="U72" s="196">
        <v>264.85000000000002</v>
      </c>
      <c r="V72" s="196">
        <v>5.08</v>
      </c>
      <c r="W72" s="196">
        <v>8.17</v>
      </c>
      <c r="X72" s="196">
        <v>30.82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158.25</v>
      </c>
      <c r="L73" s="196">
        <v>62.66</v>
      </c>
      <c r="M73" s="196">
        <v>0</v>
      </c>
      <c r="N73" s="196">
        <v>14.46</v>
      </c>
      <c r="O73" s="196">
        <v>48.56</v>
      </c>
      <c r="P73" s="196">
        <v>60</v>
      </c>
      <c r="Q73" s="196">
        <v>2.5499999999999998</v>
      </c>
      <c r="R73" s="196">
        <v>10.38</v>
      </c>
      <c r="S73" s="196">
        <v>6.46</v>
      </c>
      <c r="T73" s="196">
        <v>0</v>
      </c>
      <c r="U73" s="196">
        <v>264.85000000000002</v>
      </c>
      <c r="V73" s="196">
        <v>5.08</v>
      </c>
      <c r="W73" s="196">
        <v>8.17</v>
      </c>
      <c r="X73" s="196">
        <v>30.82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158.25</v>
      </c>
      <c r="L74" s="196">
        <v>62.66</v>
      </c>
      <c r="M74" s="196">
        <v>0</v>
      </c>
      <c r="N74" s="196">
        <v>14.46</v>
      </c>
      <c r="O74" s="196">
        <v>48.56</v>
      </c>
      <c r="P74" s="196">
        <v>60</v>
      </c>
      <c r="Q74" s="196">
        <v>2.5499999999999998</v>
      </c>
      <c r="R74" s="196">
        <v>10.38</v>
      </c>
      <c r="S74" s="196">
        <v>6.46</v>
      </c>
      <c r="T74" s="196">
        <v>0</v>
      </c>
      <c r="U74" s="196">
        <v>264.85000000000002</v>
      </c>
      <c r="V74" s="196">
        <v>5.08</v>
      </c>
      <c r="W74" s="196">
        <v>8.17</v>
      </c>
      <c r="X74" s="196">
        <v>30.82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158.25</v>
      </c>
      <c r="L75" s="196">
        <v>62.66</v>
      </c>
      <c r="M75" s="196">
        <v>0</v>
      </c>
      <c r="N75" s="196">
        <v>14.46</v>
      </c>
      <c r="O75" s="196">
        <v>48.56</v>
      </c>
      <c r="P75" s="196">
        <v>60</v>
      </c>
      <c r="Q75" s="196">
        <v>2.5499999999999998</v>
      </c>
      <c r="R75" s="196">
        <v>10.38</v>
      </c>
      <c r="S75" s="196">
        <v>6.46</v>
      </c>
      <c r="T75" s="196">
        <v>0</v>
      </c>
      <c r="U75" s="196">
        <v>264.85000000000002</v>
      </c>
      <c r="V75" s="196">
        <v>5.08</v>
      </c>
      <c r="W75" s="196">
        <v>8.17</v>
      </c>
      <c r="X75" s="196">
        <v>30.82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158.25</v>
      </c>
      <c r="L76" s="196">
        <v>62.66</v>
      </c>
      <c r="M76" s="196">
        <v>0</v>
      </c>
      <c r="N76" s="196">
        <v>14.46</v>
      </c>
      <c r="O76" s="196">
        <v>48.56</v>
      </c>
      <c r="P76" s="196">
        <v>60</v>
      </c>
      <c r="Q76" s="196">
        <v>2.5499999999999998</v>
      </c>
      <c r="R76" s="196">
        <v>10.38</v>
      </c>
      <c r="S76" s="196">
        <v>6.46</v>
      </c>
      <c r="T76" s="196">
        <v>0</v>
      </c>
      <c r="U76" s="196">
        <v>264.85000000000002</v>
      </c>
      <c r="V76" s="196">
        <v>5.08</v>
      </c>
      <c r="W76" s="196">
        <v>8.17</v>
      </c>
      <c r="X76" s="196">
        <v>30.82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158.25</v>
      </c>
      <c r="L77" s="196">
        <v>62.66</v>
      </c>
      <c r="M77" s="196">
        <v>0</v>
      </c>
      <c r="N77" s="196">
        <v>14.46</v>
      </c>
      <c r="O77" s="196">
        <v>48.56</v>
      </c>
      <c r="P77" s="196">
        <v>60</v>
      </c>
      <c r="Q77" s="196">
        <v>2.5499999999999998</v>
      </c>
      <c r="R77" s="196">
        <v>10.38</v>
      </c>
      <c r="S77" s="196">
        <v>6.46</v>
      </c>
      <c r="T77" s="196">
        <v>0</v>
      </c>
      <c r="U77" s="196">
        <v>264.85000000000002</v>
      </c>
      <c r="V77" s="196">
        <v>5.08</v>
      </c>
      <c r="W77" s="196">
        <v>8.17</v>
      </c>
      <c r="X77" s="196">
        <v>30.82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158.25</v>
      </c>
      <c r="L78" s="196">
        <v>62.66</v>
      </c>
      <c r="M78" s="196">
        <v>0</v>
      </c>
      <c r="N78" s="196">
        <v>14.46</v>
      </c>
      <c r="O78" s="196">
        <v>48.56</v>
      </c>
      <c r="P78" s="196">
        <v>60</v>
      </c>
      <c r="Q78" s="196">
        <v>2.5499999999999998</v>
      </c>
      <c r="R78" s="196">
        <v>10.38</v>
      </c>
      <c r="S78" s="196">
        <v>6.46</v>
      </c>
      <c r="T78" s="196">
        <v>0</v>
      </c>
      <c r="U78" s="196">
        <v>264.85000000000002</v>
      </c>
      <c r="V78" s="196">
        <v>5.08</v>
      </c>
      <c r="W78" s="196">
        <v>8.17</v>
      </c>
      <c r="X78" s="196">
        <v>30.82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158.25</v>
      </c>
      <c r="L79" s="196">
        <v>62.66</v>
      </c>
      <c r="M79" s="196">
        <v>0</v>
      </c>
      <c r="N79" s="196">
        <v>14.46</v>
      </c>
      <c r="O79" s="196">
        <v>48.56</v>
      </c>
      <c r="P79" s="196">
        <v>60</v>
      </c>
      <c r="Q79" s="196">
        <v>2.5499999999999998</v>
      </c>
      <c r="R79" s="196">
        <v>10.38</v>
      </c>
      <c r="S79" s="196">
        <v>6.46</v>
      </c>
      <c r="T79" s="196">
        <v>0</v>
      </c>
      <c r="U79" s="196">
        <v>264.85000000000002</v>
      </c>
      <c r="V79" s="196">
        <v>5.08</v>
      </c>
      <c r="W79" s="196">
        <v>8.17</v>
      </c>
      <c r="X79" s="196">
        <v>30.82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158.25</v>
      </c>
      <c r="L80" s="196">
        <v>62.66</v>
      </c>
      <c r="M80" s="196">
        <v>0</v>
      </c>
      <c r="N80" s="196">
        <v>14.46</v>
      </c>
      <c r="O80" s="196">
        <v>48.56</v>
      </c>
      <c r="P80" s="196">
        <v>60</v>
      </c>
      <c r="Q80" s="196">
        <v>2.5499999999999998</v>
      </c>
      <c r="R80" s="196">
        <v>10.38</v>
      </c>
      <c r="S80" s="196">
        <v>6.46</v>
      </c>
      <c r="T80" s="196">
        <v>0</v>
      </c>
      <c r="U80" s="196">
        <v>264.85000000000002</v>
      </c>
      <c r="V80" s="196">
        <v>5.08</v>
      </c>
      <c r="W80" s="196">
        <v>8.17</v>
      </c>
      <c r="X80" s="196">
        <v>30.82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158.25</v>
      </c>
      <c r="L81" s="196">
        <v>62.66</v>
      </c>
      <c r="M81" s="196">
        <v>0</v>
      </c>
      <c r="N81" s="196">
        <v>14.46</v>
      </c>
      <c r="O81" s="196">
        <v>48.56</v>
      </c>
      <c r="P81" s="196">
        <v>60</v>
      </c>
      <c r="Q81" s="196">
        <v>2.54</v>
      </c>
      <c r="R81" s="196">
        <v>10.38</v>
      </c>
      <c r="S81" s="196">
        <v>6.46</v>
      </c>
      <c r="T81" s="196">
        <v>0</v>
      </c>
      <c r="U81" s="196">
        <v>264.85000000000002</v>
      </c>
      <c r="V81" s="196">
        <v>5.08</v>
      </c>
      <c r="W81" s="196">
        <v>8.17</v>
      </c>
      <c r="X81" s="196">
        <v>30.82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158.25</v>
      </c>
      <c r="L82" s="196">
        <v>62.66</v>
      </c>
      <c r="M82" s="196">
        <v>0</v>
      </c>
      <c r="N82" s="196">
        <v>14.46</v>
      </c>
      <c r="O82" s="196">
        <v>48.56</v>
      </c>
      <c r="P82" s="196">
        <v>60</v>
      </c>
      <c r="Q82" s="196">
        <v>2.54</v>
      </c>
      <c r="R82" s="196">
        <v>10.38</v>
      </c>
      <c r="S82" s="196">
        <v>6.46</v>
      </c>
      <c r="T82" s="196">
        <v>0</v>
      </c>
      <c r="U82" s="196">
        <v>264.85000000000002</v>
      </c>
      <c r="V82" s="196">
        <v>5.08</v>
      </c>
      <c r="W82" s="196">
        <v>8.17</v>
      </c>
      <c r="X82" s="196">
        <v>30.82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158.25</v>
      </c>
      <c r="L83" s="196">
        <v>62.66</v>
      </c>
      <c r="M83" s="196">
        <v>0</v>
      </c>
      <c r="N83" s="196">
        <v>14.46</v>
      </c>
      <c r="O83" s="196">
        <v>48.56</v>
      </c>
      <c r="P83" s="196">
        <v>60</v>
      </c>
      <c r="Q83" s="196">
        <v>2.58</v>
      </c>
      <c r="R83" s="196">
        <v>10.38</v>
      </c>
      <c r="S83" s="196">
        <v>6.46</v>
      </c>
      <c r="T83" s="196">
        <v>0</v>
      </c>
      <c r="U83" s="196">
        <v>264.85000000000002</v>
      </c>
      <c r="V83" s="196">
        <v>5.08</v>
      </c>
      <c r="W83" s="196">
        <v>8.17</v>
      </c>
      <c r="X83" s="196">
        <v>30.82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158.25</v>
      </c>
      <c r="L84" s="196">
        <v>62.66</v>
      </c>
      <c r="M84" s="196">
        <v>0</v>
      </c>
      <c r="N84" s="196">
        <v>14.46</v>
      </c>
      <c r="O84" s="196">
        <v>48.56</v>
      </c>
      <c r="P84" s="196">
        <v>60</v>
      </c>
      <c r="Q84" s="196">
        <v>2.58</v>
      </c>
      <c r="R84" s="196">
        <v>10.38</v>
      </c>
      <c r="S84" s="196">
        <v>6.46</v>
      </c>
      <c r="T84" s="196">
        <v>0</v>
      </c>
      <c r="U84" s="196">
        <v>264.85000000000002</v>
      </c>
      <c r="V84" s="196">
        <v>5.08</v>
      </c>
      <c r="W84" s="196">
        <v>8.17</v>
      </c>
      <c r="X84" s="196">
        <v>30.82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158.25</v>
      </c>
      <c r="L85" s="196">
        <v>62.66</v>
      </c>
      <c r="M85" s="196">
        <v>0</v>
      </c>
      <c r="N85" s="196">
        <v>14.46</v>
      </c>
      <c r="O85" s="196">
        <v>48.56</v>
      </c>
      <c r="P85" s="196">
        <v>60</v>
      </c>
      <c r="Q85" s="196">
        <v>2.58</v>
      </c>
      <c r="R85" s="196">
        <v>10.38</v>
      </c>
      <c r="S85" s="196">
        <v>6.46</v>
      </c>
      <c r="T85" s="196">
        <v>0</v>
      </c>
      <c r="U85" s="196">
        <v>264.85000000000002</v>
      </c>
      <c r="V85" s="196">
        <v>5.08</v>
      </c>
      <c r="W85" s="196">
        <v>8.17</v>
      </c>
      <c r="X85" s="196">
        <v>30.82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158.25</v>
      </c>
      <c r="L86" s="196">
        <v>62.66</v>
      </c>
      <c r="M86" s="196">
        <v>0</v>
      </c>
      <c r="N86" s="196">
        <v>14.46</v>
      </c>
      <c r="O86" s="196">
        <v>48.56</v>
      </c>
      <c r="P86" s="196">
        <v>60</v>
      </c>
      <c r="Q86" s="196">
        <v>2.58</v>
      </c>
      <c r="R86" s="196">
        <v>10.38</v>
      </c>
      <c r="S86" s="196">
        <v>6.46</v>
      </c>
      <c r="T86" s="196">
        <v>0</v>
      </c>
      <c r="U86" s="196">
        <v>264.85000000000002</v>
      </c>
      <c r="V86" s="196">
        <v>5.08</v>
      </c>
      <c r="W86" s="196">
        <v>8.17</v>
      </c>
      <c r="X86" s="196">
        <v>30.82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77.12</v>
      </c>
      <c r="L87" s="196">
        <v>62.66</v>
      </c>
      <c r="M87" s="196">
        <v>0</v>
      </c>
      <c r="N87" s="196">
        <v>14.46</v>
      </c>
      <c r="O87" s="196">
        <v>48.56</v>
      </c>
      <c r="P87" s="196">
        <v>60</v>
      </c>
      <c r="Q87" s="196">
        <v>2.58</v>
      </c>
      <c r="R87" s="196">
        <v>10.38</v>
      </c>
      <c r="S87" s="196">
        <v>6.46</v>
      </c>
      <c r="T87" s="196">
        <v>0</v>
      </c>
      <c r="U87" s="196">
        <v>264.85000000000002</v>
      </c>
      <c r="V87" s="196">
        <v>5.08</v>
      </c>
      <c r="W87" s="196">
        <v>8.17</v>
      </c>
      <c r="X87" s="196">
        <v>30.82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22.08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77.12</v>
      </c>
      <c r="L88" s="196">
        <v>62.66</v>
      </c>
      <c r="M88" s="196">
        <v>0</v>
      </c>
      <c r="N88" s="196">
        <v>14.46</v>
      </c>
      <c r="O88" s="196">
        <v>48.56</v>
      </c>
      <c r="P88" s="196">
        <v>60</v>
      </c>
      <c r="Q88" s="196">
        <v>1.45</v>
      </c>
      <c r="R88" s="196">
        <v>10.38</v>
      </c>
      <c r="S88" s="196">
        <v>2.89</v>
      </c>
      <c r="T88" s="196">
        <v>0</v>
      </c>
      <c r="U88" s="196">
        <v>264.85000000000002</v>
      </c>
      <c r="V88" s="196">
        <v>5.08</v>
      </c>
      <c r="W88" s="196">
        <v>8.17</v>
      </c>
      <c r="X88" s="196">
        <v>30.82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9.64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77.12</v>
      </c>
      <c r="L89" s="196">
        <v>43.38</v>
      </c>
      <c r="M89" s="196">
        <v>0</v>
      </c>
      <c r="N89" s="196">
        <v>14.46</v>
      </c>
      <c r="O89" s="196">
        <v>48.56</v>
      </c>
      <c r="P89" s="196">
        <v>60</v>
      </c>
      <c r="Q89" s="196">
        <v>1.45</v>
      </c>
      <c r="R89" s="196">
        <v>10.38</v>
      </c>
      <c r="S89" s="196">
        <v>2.89</v>
      </c>
      <c r="T89" s="196">
        <v>0</v>
      </c>
      <c r="U89" s="196">
        <v>264.85000000000002</v>
      </c>
      <c r="V89" s="196">
        <v>5.08</v>
      </c>
      <c r="W89" s="196">
        <v>8.17</v>
      </c>
      <c r="X89" s="196">
        <v>30.82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45.37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77.12</v>
      </c>
      <c r="L90" s="196">
        <v>43.38</v>
      </c>
      <c r="M90" s="196">
        <v>0</v>
      </c>
      <c r="N90" s="196">
        <v>14.46</v>
      </c>
      <c r="O90" s="196">
        <v>48.56</v>
      </c>
      <c r="P90" s="196">
        <v>60</v>
      </c>
      <c r="Q90" s="196">
        <v>1.45</v>
      </c>
      <c r="R90" s="196">
        <v>10.38</v>
      </c>
      <c r="S90" s="196">
        <v>2.89</v>
      </c>
      <c r="T90" s="196">
        <v>0</v>
      </c>
      <c r="U90" s="196">
        <v>264.85000000000002</v>
      </c>
      <c r="V90" s="196">
        <v>5.08</v>
      </c>
      <c r="W90" s="196">
        <v>8.17</v>
      </c>
      <c r="X90" s="196">
        <v>30.82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45.37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77.12</v>
      </c>
      <c r="L91" s="196">
        <v>32.53</v>
      </c>
      <c r="M91" s="196">
        <v>0</v>
      </c>
      <c r="N91" s="196">
        <v>14.46</v>
      </c>
      <c r="O91" s="196">
        <v>48.56</v>
      </c>
      <c r="P91" s="196">
        <v>60</v>
      </c>
      <c r="Q91" s="196">
        <v>1.45</v>
      </c>
      <c r="R91" s="196">
        <v>8.33</v>
      </c>
      <c r="S91" s="196">
        <v>2.89</v>
      </c>
      <c r="T91" s="196">
        <v>0</v>
      </c>
      <c r="U91" s="196">
        <v>272.55</v>
      </c>
      <c r="V91" s="196">
        <v>3.68</v>
      </c>
      <c r="W91" s="196">
        <v>3.86</v>
      </c>
      <c r="X91" s="196">
        <v>30.82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45.37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9.64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77.12</v>
      </c>
      <c r="L92" s="196">
        <v>32.53</v>
      </c>
      <c r="M92" s="196">
        <v>0</v>
      </c>
      <c r="N92" s="196">
        <v>14.46</v>
      </c>
      <c r="O92" s="196">
        <v>48.56</v>
      </c>
      <c r="P92" s="196">
        <v>60</v>
      </c>
      <c r="Q92" s="196">
        <v>1.45</v>
      </c>
      <c r="R92" s="196">
        <v>5.1100000000000003</v>
      </c>
      <c r="S92" s="196">
        <v>2.89</v>
      </c>
      <c r="T92" s="196">
        <v>0</v>
      </c>
      <c r="U92" s="196">
        <v>283.83</v>
      </c>
      <c r="V92" s="196">
        <v>1.55</v>
      </c>
      <c r="W92" s="196">
        <v>3.86</v>
      </c>
      <c r="X92" s="196">
        <v>30.82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45.37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9.64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77.12</v>
      </c>
      <c r="L93" s="196">
        <v>32.53</v>
      </c>
      <c r="M93" s="196">
        <v>0</v>
      </c>
      <c r="N93" s="196">
        <v>14.46</v>
      </c>
      <c r="O93" s="196">
        <v>48.56</v>
      </c>
      <c r="P93" s="196">
        <v>60</v>
      </c>
      <c r="Q93" s="196">
        <v>1.45</v>
      </c>
      <c r="R93" s="196">
        <v>4.82</v>
      </c>
      <c r="S93" s="196">
        <v>2.89</v>
      </c>
      <c r="T93" s="196">
        <v>0</v>
      </c>
      <c r="U93" s="196">
        <v>294.18</v>
      </c>
      <c r="V93" s="196">
        <v>0</v>
      </c>
      <c r="W93" s="196">
        <v>3.86</v>
      </c>
      <c r="X93" s="196">
        <v>17.64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45.37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33.74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77.12</v>
      </c>
      <c r="L94" s="196">
        <v>32.53</v>
      </c>
      <c r="M94" s="196">
        <v>0</v>
      </c>
      <c r="N94" s="196">
        <v>14.46</v>
      </c>
      <c r="O94" s="196">
        <v>48.56</v>
      </c>
      <c r="P94" s="196">
        <v>60</v>
      </c>
      <c r="Q94" s="196">
        <v>1.45</v>
      </c>
      <c r="R94" s="196">
        <v>4.82</v>
      </c>
      <c r="S94" s="196">
        <v>2.89</v>
      </c>
      <c r="T94" s="196">
        <v>0</v>
      </c>
      <c r="U94" s="196">
        <v>300.54000000000002</v>
      </c>
      <c r="V94" s="196">
        <v>0</v>
      </c>
      <c r="W94" s="196">
        <v>3.86</v>
      </c>
      <c r="X94" s="196">
        <v>15.42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45.37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33.74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77.12</v>
      </c>
      <c r="L95" s="196">
        <v>32.53</v>
      </c>
      <c r="M95" s="196">
        <v>0</v>
      </c>
      <c r="N95" s="196">
        <v>14.46</v>
      </c>
      <c r="O95" s="196">
        <v>48.56</v>
      </c>
      <c r="P95" s="196">
        <v>60</v>
      </c>
      <c r="Q95" s="196">
        <v>1.45</v>
      </c>
      <c r="R95" s="196">
        <v>4.82</v>
      </c>
      <c r="S95" s="196">
        <v>2.89</v>
      </c>
      <c r="T95" s="196">
        <v>0</v>
      </c>
      <c r="U95" s="196">
        <v>306.52999999999997</v>
      </c>
      <c r="V95" s="196">
        <v>0</v>
      </c>
      <c r="W95" s="196">
        <v>3.86</v>
      </c>
      <c r="X95" s="196">
        <v>15.42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45.37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33.74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77.12</v>
      </c>
      <c r="L96" s="196">
        <v>32.53</v>
      </c>
      <c r="M96" s="196">
        <v>0</v>
      </c>
      <c r="N96" s="196">
        <v>14.46</v>
      </c>
      <c r="O96" s="196">
        <v>48.56</v>
      </c>
      <c r="P96" s="196">
        <v>60</v>
      </c>
      <c r="Q96" s="196">
        <v>1.45</v>
      </c>
      <c r="R96" s="196">
        <v>4.82</v>
      </c>
      <c r="S96" s="196">
        <v>2.89</v>
      </c>
      <c r="T96" s="196">
        <v>0</v>
      </c>
      <c r="U96" s="196">
        <v>311.99</v>
      </c>
      <c r="V96" s="196">
        <v>0</v>
      </c>
      <c r="W96" s="196">
        <v>3.86</v>
      </c>
      <c r="X96" s="196">
        <v>15.42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45.37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33.74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77.12</v>
      </c>
      <c r="L97" s="196">
        <v>32.53</v>
      </c>
      <c r="M97" s="196">
        <v>0</v>
      </c>
      <c r="N97" s="196">
        <v>14.46</v>
      </c>
      <c r="O97" s="196">
        <v>48.56</v>
      </c>
      <c r="P97" s="196">
        <v>60</v>
      </c>
      <c r="Q97" s="196">
        <v>1.45</v>
      </c>
      <c r="R97" s="196">
        <v>4.82</v>
      </c>
      <c r="S97" s="196">
        <v>2.89</v>
      </c>
      <c r="T97" s="196">
        <v>0</v>
      </c>
      <c r="U97" s="196">
        <v>315.89999999999998</v>
      </c>
      <c r="V97" s="196">
        <v>0</v>
      </c>
      <c r="W97" s="196">
        <v>3.86</v>
      </c>
      <c r="X97" s="196">
        <v>15.84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45.37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33.74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77.12</v>
      </c>
      <c r="L98" s="196">
        <v>32.53</v>
      </c>
      <c r="M98" s="196">
        <v>0</v>
      </c>
      <c r="N98" s="196">
        <v>14.46</v>
      </c>
      <c r="O98" s="196">
        <v>48.56</v>
      </c>
      <c r="P98" s="196">
        <v>60</v>
      </c>
      <c r="Q98" s="196">
        <v>1.45</v>
      </c>
      <c r="R98" s="196">
        <v>4.82</v>
      </c>
      <c r="S98" s="196">
        <v>2.89</v>
      </c>
      <c r="T98" s="196">
        <v>0</v>
      </c>
      <c r="U98" s="196">
        <v>316.27</v>
      </c>
      <c r="V98" s="196">
        <v>0</v>
      </c>
      <c r="W98" s="196">
        <v>3.86</v>
      </c>
      <c r="X98" s="196">
        <v>15.42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45.37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33.74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2.892835000000002</v>
      </c>
      <c r="L99">
        <f t="shared" si="0"/>
        <v>1.2646149999999985</v>
      </c>
      <c r="M99">
        <f t="shared" si="0"/>
        <v>0</v>
      </c>
      <c r="N99">
        <f t="shared" si="0"/>
        <v>0.34704000000000046</v>
      </c>
      <c r="O99">
        <f t="shared" si="0"/>
        <v>1.1654400000000003</v>
      </c>
      <c r="P99">
        <f t="shared" si="0"/>
        <v>1.44</v>
      </c>
      <c r="Q99">
        <f t="shared" si="0"/>
        <v>5.2360000000000032E-2</v>
      </c>
      <c r="R99">
        <f t="shared" si="0"/>
        <v>0.20634000000000002</v>
      </c>
      <c r="S99">
        <f t="shared" si="0"/>
        <v>0.12288499999999983</v>
      </c>
      <c r="T99">
        <f t="shared" si="0"/>
        <v>0</v>
      </c>
      <c r="U99">
        <f t="shared" si="0"/>
        <v>6.3909124999999918</v>
      </c>
      <c r="V99">
        <f t="shared" si="0"/>
        <v>8.8484999999999994E-2</v>
      </c>
      <c r="W99">
        <f t="shared" si="0"/>
        <v>0.19067999999999985</v>
      </c>
      <c r="X99">
        <f t="shared" si="0"/>
        <v>0.7163825000000007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1.2075124999999993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1.4701700000000013</v>
      </c>
      <c r="AQ99">
        <f t="shared" si="0"/>
        <v>0.41796</v>
      </c>
      <c r="AR99">
        <f t="shared" si="0"/>
        <v>0.22242999999999991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306.55</v>
      </c>
      <c r="M3" s="196">
        <v>27.21</v>
      </c>
      <c r="N3" s="196">
        <v>17.47</v>
      </c>
      <c r="O3" s="196">
        <v>0</v>
      </c>
      <c r="P3" s="196">
        <v>37.14</v>
      </c>
      <c r="Q3" s="196">
        <v>2.89</v>
      </c>
      <c r="R3" s="196">
        <v>3.86</v>
      </c>
      <c r="S3" s="196">
        <v>3.86</v>
      </c>
      <c r="T3" s="196">
        <v>0</v>
      </c>
      <c r="U3" s="196">
        <v>20.29</v>
      </c>
      <c r="V3" s="196">
        <v>1.93</v>
      </c>
      <c r="W3" s="196">
        <v>1.93</v>
      </c>
      <c r="X3" s="196">
        <v>12.69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19.28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306.55</v>
      </c>
      <c r="M4" s="196">
        <v>27.21</v>
      </c>
      <c r="N4" s="196">
        <v>17.47</v>
      </c>
      <c r="O4" s="196">
        <v>0</v>
      </c>
      <c r="P4" s="196">
        <v>37.14</v>
      </c>
      <c r="Q4" s="196">
        <v>2.89</v>
      </c>
      <c r="R4" s="196">
        <v>3.86</v>
      </c>
      <c r="S4" s="196">
        <v>3.86</v>
      </c>
      <c r="T4" s="196">
        <v>0</v>
      </c>
      <c r="U4" s="196">
        <v>20.29</v>
      </c>
      <c r="V4" s="196">
        <v>1.93</v>
      </c>
      <c r="W4" s="196">
        <v>1.93</v>
      </c>
      <c r="X4" s="196">
        <v>9.64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19.28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306.55</v>
      </c>
      <c r="M5" s="196">
        <v>27.21</v>
      </c>
      <c r="N5" s="196">
        <v>17.47</v>
      </c>
      <c r="O5" s="196">
        <v>0</v>
      </c>
      <c r="P5" s="196">
        <v>37.14</v>
      </c>
      <c r="Q5" s="196">
        <v>2.89</v>
      </c>
      <c r="R5" s="196">
        <v>3.86</v>
      </c>
      <c r="S5" s="196">
        <v>3.86</v>
      </c>
      <c r="T5" s="196">
        <v>0</v>
      </c>
      <c r="U5" s="196">
        <v>20.29</v>
      </c>
      <c r="V5" s="196">
        <v>1.93</v>
      </c>
      <c r="W5" s="196">
        <v>1.93</v>
      </c>
      <c r="X5" s="196">
        <v>9.64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19.28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306.55</v>
      </c>
      <c r="M6" s="196">
        <v>27.21</v>
      </c>
      <c r="N6" s="196">
        <v>17.47</v>
      </c>
      <c r="O6" s="196">
        <v>0</v>
      </c>
      <c r="P6" s="196">
        <v>37.14</v>
      </c>
      <c r="Q6" s="196">
        <v>2.89</v>
      </c>
      <c r="R6" s="196">
        <v>3.86</v>
      </c>
      <c r="S6" s="196">
        <v>3.86</v>
      </c>
      <c r="T6" s="196">
        <v>0</v>
      </c>
      <c r="U6" s="196">
        <v>20.29</v>
      </c>
      <c r="V6" s="196">
        <v>1.93</v>
      </c>
      <c r="W6" s="196">
        <v>1.93</v>
      </c>
      <c r="X6" s="196">
        <v>9.64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19.28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306.55</v>
      </c>
      <c r="M7" s="196">
        <v>27.21</v>
      </c>
      <c r="N7" s="196">
        <v>17.47</v>
      </c>
      <c r="O7" s="196">
        <v>0</v>
      </c>
      <c r="P7" s="196">
        <v>37.14</v>
      </c>
      <c r="Q7" s="196">
        <v>2.89</v>
      </c>
      <c r="R7" s="196">
        <v>3.86</v>
      </c>
      <c r="S7" s="196">
        <v>3.86</v>
      </c>
      <c r="T7" s="196">
        <v>0</v>
      </c>
      <c r="U7" s="196">
        <v>20.29</v>
      </c>
      <c r="V7" s="196">
        <v>1.93</v>
      </c>
      <c r="W7" s="196">
        <v>1.93</v>
      </c>
      <c r="X7" s="196">
        <v>9.64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19.28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306.55</v>
      </c>
      <c r="M8" s="196">
        <v>27.21</v>
      </c>
      <c r="N8" s="196">
        <v>17.47</v>
      </c>
      <c r="O8" s="196">
        <v>0</v>
      </c>
      <c r="P8" s="196">
        <v>37.14</v>
      </c>
      <c r="Q8" s="196">
        <v>2.89</v>
      </c>
      <c r="R8" s="196">
        <v>3.86</v>
      </c>
      <c r="S8" s="196">
        <v>3.86</v>
      </c>
      <c r="T8" s="196">
        <v>0</v>
      </c>
      <c r="U8" s="196">
        <v>20.29</v>
      </c>
      <c r="V8" s="196">
        <v>1.93</v>
      </c>
      <c r="W8" s="196">
        <v>1.93</v>
      </c>
      <c r="X8" s="196">
        <v>9.64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306.55</v>
      </c>
      <c r="M9" s="196">
        <v>27.21</v>
      </c>
      <c r="N9" s="196">
        <v>17.47</v>
      </c>
      <c r="O9" s="196">
        <v>0</v>
      </c>
      <c r="P9" s="196">
        <v>37.14</v>
      </c>
      <c r="Q9" s="196">
        <v>2.89</v>
      </c>
      <c r="R9" s="196">
        <v>3.86</v>
      </c>
      <c r="S9" s="196">
        <v>3.86</v>
      </c>
      <c r="T9" s="196">
        <v>0</v>
      </c>
      <c r="U9" s="196">
        <v>20.29</v>
      </c>
      <c r="V9" s="196">
        <v>1.93</v>
      </c>
      <c r="W9" s="196">
        <v>1.93</v>
      </c>
      <c r="X9" s="196">
        <v>9.64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306.55</v>
      </c>
      <c r="M10" s="196">
        <v>27.21</v>
      </c>
      <c r="N10" s="196">
        <v>17.47</v>
      </c>
      <c r="O10" s="196">
        <v>0</v>
      </c>
      <c r="P10" s="196">
        <v>37.14</v>
      </c>
      <c r="Q10" s="196">
        <v>2.89</v>
      </c>
      <c r="R10" s="196">
        <v>3.86</v>
      </c>
      <c r="S10" s="196">
        <v>3.86</v>
      </c>
      <c r="T10" s="196">
        <v>0</v>
      </c>
      <c r="U10" s="196">
        <v>20.29</v>
      </c>
      <c r="V10" s="196">
        <v>1.93</v>
      </c>
      <c r="W10" s="196">
        <v>1.93</v>
      </c>
      <c r="X10" s="196">
        <v>9.64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306.55</v>
      </c>
      <c r="M11" s="196">
        <v>27.21</v>
      </c>
      <c r="N11" s="196">
        <v>17.47</v>
      </c>
      <c r="O11" s="196">
        <v>0</v>
      </c>
      <c r="P11" s="196">
        <v>37.14</v>
      </c>
      <c r="Q11" s="196">
        <v>2.89</v>
      </c>
      <c r="R11" s="196">
        <v>3.86</v>
      </c>
      <c r="S11" s="196">
        <v>3.86</v>
      </c>
      <c r="T11" s="196">
        <v>0</v>
      </c>
      <c r="U11" s="196">
        <v>20.29</v>
      </c>
      <c r="V11" s="196">
        <v>1.93</v>
      </c>
      <c r="W11" s="196">
        <v>1.93</v>
      </c>
      <c r="X11" s="196">
        <v>9.64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306.55</v>
      </c>
      <c r="M12" s="196">
        <v>27.21</v>
      </c>
      <c r="N12" s="196">
        <v>17.47</v>
      </c>
      <c r="O12" s="196">
        <v>0</v>
      </c>
      <c r="P12" s="196">
        <v>37.14</v>
      </c>
      <c r="Q12" s="196">
        <v>2.89</v>
      </c>
      <c r="R12" s="196">
        <v>3.86</v>
      </c>
      <c r="S12" s="196">
        <v>3.86</v>
      </c>
      <c r="T12" s="196">
        <v>0</v>
      </c>
      <c r="U12" s="196">
        <v>20.29</v>
      </c>
      <c r="V12" s="196">
        <v>1.93</v>
      </c>
      <c r="W12" s="196">
        <v>1.93</v>
      </c>
      <c r="X12" s="196">
        <v>9.64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306.55</v>
      </c>
      <c r="M13" s="196">
        <v>27.21</v>
      </c>
      <c r="N13" s="196">
        <v>17.47</v>
      </c>
      <c r="O13" s="196">
        <v>0</v>
      </c>
      <c r="P13" s="196">
        <v>37.14</v>
      </c>
      <c r="Q13" s="196">
        <v>2.89</v>
      </c>
      <c r="R13" s="196">
        <v>3.86</v>
      </c>
      <c r="S13" s="196">
        <v>3.86</v>
      </c>
      <c r="T13" s="196">
        <v>0</v>
      </c>
      <c r="U13" s="196">
        <v>20.29</v>
      </c>
      <c r="V13" s="196">
        <v>1.93</v>
      </c>
      <c r="W13" s="196">
        <v>1.93</v>
      </c>
      <c r="X13" s="196">
        <v>9.64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306.55</v>
      </c>
      <c r="M14" s="196">
        <v>27.21</v>
      </c>
      <c r="N14" s="196">
        <v>17.47</v>
      </c>
      <c r="O14" s="196">
        <v>0</v>
      </c>
      <c r="P14" s="196">
        <v>37.14</v>
      </c>
      <c r="Q14" s="196">
        <v>2.89</v>
      </c>
      <c r="R14" s="196">
        <v>3.86</v>
      </c>
      <c r="S14" s="196">
        <v>3.86</v>
      </c>
      <c r="T14" s="196">
        <v>0</v>
      </c>
      <c r="U14" s="196">
        <v>20.29</v>
      </c>
      <c r="V14" s="196">
        <v>1.93</v>
      </c>
      <c r="W14" s="196">
        <v>1.93</v>
      </c>
      <c r="X14" s="196">
        <v>9.64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306.55</v>
      </c>
      <c r="M15" s="196">
        <v>27.21</v>
      </c>
      <c r="N15" s="196">
        <v>17.47</v>
      </c>
      <c r="O15" s="196">
        <v>0</v>
      </c>
      <c r="P15" s="196">
        <v>37.14</v>
      </c>
      <c r="Q15" s="196">
        <v>2.89</v>
      </c>
      <c r="R15" s="196">
        <v>3.86</v>
      </c>
      <c r="S15" s="196">
        <v>3.86</v>
      </c>
      <c r="T15" s="196">
        <v>0</v>
      </c>
      <c r="U15" s="196">
        <v>20.29</v>
      </c>
      <c r="V15" s="196">
        <v>1.93</v>
      </c>
      <c r="W15" s="196">
        <v>1.93</v>
      </c>
      <c r="X15" s="196">
        <v>9.64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306.55</v>
      </c>
      <c r="M16" s="196">
        <v>27.21</v>
      </c>
      <c r="N16" s="196">
        <v>17.47</v>
      </c>
      <c r="O16" s="196">
        <v>0</v>
      </c>
      <c r="P16" s="196">
        <v>37.14</v>
      </c>
      <c r="Q16" s="196">
        <v>2.89</v>
      </c>
      <c r="R16" s="196">
        <v>3.86</v>
      </c>
      <c r="S16" s="196">
        <v>3.86</v>
      </c>
      <c r="T16" s="196">
        <v>0</v>
      </c>
      <c r="U16" s="196">
        <v>20.29</v>
      </c>
      <c r="V16" s="196">
        <v>1.93</v>
      </c>
      <c r="W16" s="196">
        <v>1.93</v>
      </c>
      <c r="X16" s="196">
        <v>9.64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306.55</v>
      </c>
      <c r="M17" s="196">
        <v>27.21</v>
      </c>
      <c r="N17" s="196">
        <v>17.47</v>
      </c>
      <c r="O17" s="196">
        <v>0</v>
      </c>
      <c r="P17" s="196">
        <v>37.14</v>
      </c>
      <c r="Q17" s="196">
        <v>2.89</v>
      </c>
      <c r="R17" s="196">
        <v>3.86</v>
      </c>
      <c r="S17" s="196">
        <v>3.86</v>
      </c>
      <c r="T17" s="196">
        <v>0</v>
      </c>
      <c r="U17" s="196">
        <v>20.29</v>
      </c>
      <c r="V17" s="196">
        <v>1.93</v>
      </c>
      <c r="W17" s="196">
        <v>1.93</v>
      </c>
      <c r="X17" s="196">
        <v>9.64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306.55</v>
      </c>
      <c r="M18" s="196">
        <v>27.21</v>
      </c>
      <c r="N18" s="196">
        <v>17.47</v>
      </c>
      <c r="O18" s="196">
        <v>0</v>
      </c>
      <c r="P18" s="196">
        <v>37.14</v>
      </c>
      <c r="Q18" s="196">
        <v>2.89</v>
      </c>
      <c r="R18" s="196">
        <v>3.86</v>
      </c>
      <c r="S18" s="196">
        <v>3.86</v>
      </c>
      <c r="T18" s="196">
        <v>0</v>
      </c>
      <c r="U18" s="196">
        <v>20.29</v>
      </c>
      <c r="V18" s="196">
        <v>1.93</v>
      </c>
      <c r="W18" s="196">
        <v>1.93</v>
      </c>
      <c r="X18" s="196">
        <v>9.64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306.55</v>
      </c>
      <c r="M19" s="196">
        <v>27.21</v>
      </c>
      <c r="N19" s="196">
        <v>17.47</v>
      </c>
      <c r="O19" s="196">
        <v>0</v>
      </c>
      <c r="P19" s="196">
        <v>37.14</v>
      </c>
      <c r="Q19" s="196">
        <v>2.89</v>
      </c>
      <c r="R19" s="196">
        <v>3.86</v>
      </c>
      <c r="S19" s="196">
        <v>3.86</v>
      </c>
      <c r="T19" s="196">
        <v>0</v>
      </c>
      <c r="U19" s="196">
        <v>20.29</v>
      </c>
      <c r="V19" s="196">
        <v>1.93</v>
      </c>
      <c r="W19" s="196">
        <v>1.93</v>
      </c>
      <c r="X19" s="196">
        <v>9.64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19.28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306.55</v>
      </c>
      <c r="M20" s="196">
        <v>27.21</v>
      </c>
      <c r="N20" s="196">
        <v>17.47</v>
      </c>
      <c r="O20" s="196">
        <v>0</v>
      </c>
      <c r="P20" s="196">
        <v>37.14</v>
      </c>
      <c r="Q20" s="196">
        <v>2.89</v>
      </c>
      <c r="R20" s="196">
        <v>3.86</v>
      </c>
      <c r="S20" s="196">
        <v>3.86</v>
      </c>
      <c r="T20" s="196">
        <v>0</v>
      </c>
      <c r="U20" s="196">
        <v>20.29</v>
      </c>
      <c r="V20" s="196">
        <v>1.93</v>
      </c>
      <c r="W20" s="196">
        <v>1.93</v>
      </c>
      <c r="X20" s="196">
        <v>9.64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19.28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306.55</v>
      </c>
      <c r="M21" s="196">
        <v>27.21</v>
      </c>
      <c r="N21" s="196">
        <v>17.47</v>
      </c>
      <c r="O21" s="196">
        <v>0</v>
      </c>
      <c r="P21" s="196">
        <v>37.14</v>
      </c>
      <c r="Q21" s="196">
        <v>2.89</v>
      </c>
      <c r="R21" s="196">
        <v>3.86</v>
      </c>
      <c r="S21" s="196">
        <v>3.86</v>
      </c>
      <c r="T21" s="196">
        <v>0</v>
      </c>
      <c r="U21" s="196">
        <v>20.29</v>
      </c>
      <c r="V21" s="196">
        <v>1.93</v>
      </c>
      <c r="W21" s="196">
        <v>1.93</v>
      </c>
      <c r="X21" s="196">
        <v>9.64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19.28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306.55</v>
      </c>
      <c r="M22" s="196">
        <v>27.21</v>
      </c>
      <c r="N22" s="196">
        <v>17.47</v>
      </c>
      <c r="O22" s="196">
        <v>0</v>
      </c>
      <c r="P22" s="196">
        <v>37.14</v>
      </c>
      <c r="Q22" s="196">
        <v>2.89</v>
      </c>
      <c r="R22" s="196">
        <v>3.86</v>
      </c>
      <c r="S22" s="196">
        <v>3.86</v>
      </c>
      <c r="T22" s="196">
        <v>0</v>
      </c>
      <c r="U22" s="196">
        <v>20.29</v>
      </c>
      <c r="V22" s="196">
        <v>1.93</v>
      </c>
      <c r="W22" s="196">
        <v>1.93</v>
      </c>
      <c r="X22" s="196">
        <v>9.64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19.28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306.55</v>
      </c>
      <c r="M23" s="196">
        <v>27.21</v>
      </c>
      <c r="N23" s="196">
        <v>17.47</v>
      </c>
      <c r="O23" s="196">
        <v>0</v>
      </c>
      <c r="P23" s="196">
        <v>37.14</v>
      </c>
      <c r="Q23" s="196">
        <v>2.89</v>
      </c>
      <c r="R23" s="196">
        <v>3.84</v>
      </c>
      <c r="S23" s="196">
        <v>3.86</v>
      </c>
      <c r="T23" s="196">
        <v>0</v>
      </c>
      <c r="U23" s="196">
        <v>20.29</v>
      </c>
      <c r="V23" s="196">
        <v>1.93</v>
      </c>
      <c r="W23" s="196">
        <v>1.93</v>
      </c>
      <c r="X23" s="196">
        <v>9.64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19.28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306.55</v>
      </c>
      <c r="M24" s="196">
        <v>27.21</v>
      </c>
      <c r="N24" s="196">
        <v>17.47</v>
      </c>
      <c r="O24" s="196">
        <v>0</v>
      </c>
      <c r="P24" s="196">
        <v>37.14</v>
      </c>
      <c r="Q24" s="196">
        <v>2.89</v>
      </c>
      <c r="R24" s="196">
        <v>3.86</v>
      </c>
      <c r="S24" s="196">
        <v>3.86</v>
      </c>
      <c r="T24" s="196">
        <v>0</v>
      </c>
      <c r="U24" s="196">
        <v>20.29</v>
      </c>
      <c r="V24" s="196">
        <v>1.93</v>
      </c>
      <c r="W24" s="196">
        <v>1.93</v>
      </c>
      <c r="X24" s="196">
        <v>9.64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19.28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306.55</v>
      </c>
      <c r="M25" s="196">
        <v>27.21</v>
      </c>
      <c r="N25" s="196">
        <v>17.47</v>
      </c>
      <c r="O25" s="196">
        <v>0</v>
      </c>
      <c r="P25" s="196">
        <v>37.14</v>
      </c>
      <c r="Q25" s="196">
        <v>2.89</v>
      </c>
      <c r="R25" s="196">
        <v>3.86</v>
      </c>
      <c r="S25" s="196">
        <v>3.86</v>
      </c>
      <c r="T25" s="196">
        <v>0</v>
      </c>
      <c r="U25" s="196">
        <v>20.29</v>
      </c>
      <c r="V25" s="196">
        <v>1.45</v>
      </c>
      <c r="W25" s="196">
        <v>1.93</v>
      </c>
      <c r="X25" s="196">
        <v>9.64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19.28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375.96</v>
      </c>
      <c r="M26" s="196">
        <v>27.21</v>
      </c>
      <c r="N26" s="196">
        <v>17.47</v>
      </c>
      <c r="O26" s="196">
        <v>0</v>
      </c>
      <c r="P26" s="196">
        <v>37.14</v>
      </c>
      <c r="Q26" s="196">
        <v>2.89</v>
      </c>
      <c r="R26" s="196">
        <v>3.86</v>
      </c>
      <c r="S26" s="196">
        <v>3.86</v>
      </c>
      <c r="T26" s="196">
        <v>0</v>
      </c>
      <c r="U26" s="196">
        <v>20.29</v>
      </c>
      <c r="V26" s="196">
        <v>1.93</v>
      </c>
      <c r="W26" s="196">
        <v>1.93</v>
      </c>
      <c r="X26" s="196">
        <v>9.64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19.28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1.89</v>
      </c>
      <c r="L27" s="196">
        <v>453.08</v>
      </c>
      <c r="M27" s="196">
        <v>27.21</v>
      </c>
      <c r="N27" s="196">
        <v>17.47</v>
      </c>
      <c r="O27" s="196">
        <v>0</v>
      </c>
      <c r="P27" s="196">
        <v>37.14</v>
      </c>
      <c r="Q27" s="196">
        <v>2.89</v>
      </c>
      <c r="R27" s="196">
        <v>12.54</v>
      </c>
      <c r="S27" s="196">
        <v>3.86</v>
      </c>
      <c r="T27" s="196">
        <v>0</v>
      </c>
      <c r="U27" s="196">
        <v>20.29</v>
      </c>
      <c r="V27" s="196">
        <v>5.48</v>
      </c>
      <c r="W27" s="196">
        <v>8.94</v>
      </c>
      <c r="X27" s="196">
        <v>31.69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56.57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74.89</v>
      </c>
      <c r="AQ27" s="196">
        <v>26.67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</v>
      </c>
      <c r="L28" s="196">
        <v>530.20000000000005</v>
      </c>
      <c r="M28" s="196">
        <v>27.21</v>
      </c>
      <c r="N28" s="196">
        <v>17.47</v>
      </c>
      <c r="O28" s="196">
        <v>0</v>
      </c>
      <c r="P28" s="196">
        <v>37.14</v>
      </c>
      <c r="Q28" s="196">
        <v>3.23</v>
      </c>
      <c r="R28" s="196">
        <v>12.54</v>
      </c>
      <c r="S28" s="196">
        <v>7.69</v>
      </c>
      <c r="T28" s="196">
        <v>0</v>
      </c>
      <c r="U28" s="196">
        <v>20.29</v>
      </c>
      <c r="V28" s="196">
        <v>6.13</v>
      </c>
      <c r="W28" s="196">
        <v>10.29</v>
      </c>
      <c r="X28" s="196">
        <v>37.229999999999997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74.89</v>
      </c>
      <c r="AQ28" s="196">
        <v>26.67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9.02</v>
      </c>
      <c r="L29" s="196">
        <v>557.66999999999996</v>
      </c>
      <c r="M29" s="196">
        <v>27.21</v>
      </c>
      <c r="N29" s="196">
        <v>17.47</v>
      </c>
      <c r="O29" s="196">
        <v>0</v>
      </c>
      <c r="P29" s="196">
        <v>37.14</v>
      </c>
      <c r="Q29" s="196">
        <v>3.23</v>
      </c>
      <c r="R29" s="196">
        <v>12.54</v>
      </c>
      <c r="S29" s="196">
        <v>7.81</v>
      </c>
      <c r="T29" s="196">
        <v>0</v>
      </c>
      <c r="U29" s="196">
        <v>20.29</v>
      </c>
      <c r="V29" s="196">
        <v>6.13</v>
      </c>
      <c r="W29" s="196">
        <v>10.3</v>
      </c>
      <c r="X29" s="196">
        <v>37.229999999999997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74.89</v>
      </c>
      <c r="AQ29" s="196">
        <v>26.67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9.02</v>
      </c>
      <c r="L30" s="196">
        <v>557.66999999999996</v>
      </c>
      <c r="M30" s="196">
        <v>27.21</v>
      </c>
      <c r="N30" s="196">
        <v>17.47</v>
      </c>
      <c r="O30" s="196">
        <v>0</v>
      </c>
      <c r="P30" s="196">
        <v>37.14</v>
      </c>
      <c r="Q30" s="196">
        <v>3.23</v>
      </c>
      <c r="R30" s="196">
        <v>12.54</v>
      </c>
      <c r="S30" s="196">
        <v>7.81</v>
      </c>
      <c r="T30" s="196">
        <v>0</v>
      </c>
      <c r="U30" s="196">
        <v>20.29</v>
      </c>
      <c r="V30" s="196">
        <v>6.13</v>
      </c>
      <c r="W30" s="196">
        <v>10.3</v>
      </c>
      <c r="X30" s="196">
        <v>37.229999999999997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74.89</v>
      </c>
      <c r="AQ30" s="196">
        <v>26.67</v>
      </c>
      <c r="AR30" s="196">
        <v>1.22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9.02</v>
      </c>
      <c r="L31" s="196">
        <v>557.66999999999996</v>
      </c>
      <c r="M31" s="196">
        <v>27.21</v>
      </c>
      <c r="N31" s="196">
        <v>17.47</v>
      </c>
      <c r="O31" s="196">
        <v>0</v>
      </c>
      <c r="P31" s="196">
        <v>37.14</v>
      </c>
      <c r="Q31" s="196">
        <v>3.23</v>
      </c>
      <c r="R31" s="196">
        <v>12.54</v>
      </c>
      <c r="S31" s="196">
        <v>7.81</v>
      </c>
      <c r="T31" s="196">
        <v>0</v>
      </c>
      <c r="U31" s="196">
        <v>20.29</v>
      </c>
      <c r="V31" s="196">
        <v>6.13</v>
      </c>
      <c r="W31" s="196">
        <v>10.3</v>
      </c>
      <c r="X31" s="196">
        <v>37.229999999999997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74.89</v>
      </c>
      <c r="AQ31" s="196">
        <v>26.67</v>
      </c>
      <c r="AR31" s="196">
        <v>2.98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9.02</v>
      </c>
      <c r="L32" s="196">
        <v>557.66999999999996</v>
      </c>
      <c r="M32" s="196">
        <v>27.21</v>
      </c>
      <c r="N32" s="196">
        <v>17.47</v>
      </c>
      <c r="O32" s="196">
        <v>0</v>
      </c>
      <c r="P32" s="196">
        <v>37.14</v>
      </c>
      <c r="Q32" s="196">
        <v>3.23</v>
      </c>
      <c r="R32" s="196">
        <v>12.54</v>
      </c>
      <c r="S32" s="196">
        <v>7.81</v>
      </c>
      <c r="T32" s="196">
        <v>0</v>
      </c>
      <c r="U32" s="196">
        <v>20.29</v>
      </c>
      <c r="V32" s="196">
        <v>6.13</v>
      </c>
      <c r="W32" s="196">
        <v>10.3</v>
      </c>
      <c r="X32" s="196">
        <v>37.229999999999997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74.89</v>
      </c>
      <c r="AQ32" s="196">
        <v>26.67</v>
      </c>
      <c r="AR32" s="196">
        <v>5.68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9.02</v>
      </c>
      <c r="L33" s="196">
        <v>557.66999999999996</v>
      </c>
      <c r="M33" s="196">
        <v>27.21</v>
      </c>
      <c r="N33" s="196">
        <v>17.47</v>
      </c>
      <c r="O33" s="196">
        <v>0</v>
      </c>
      <c r="P33" s="196">
        <v>37.14</v>
      </c>
      <c r="Q33" s="196">
        <v>3.23</v>
      </c>
      <c r="R33" s="196">
        <v>12.54</v>
      </c>
      <c r="S33" s="196">
        <v>7.81</v>
      </c>
      <c r="T33" s="196">
        <v>0</v>
      </c>
      <c r="U33" s="196">
        <v>20.29</v>
      </c>
      <c r="V33" s="196">
        <v>6.13</v>
      </c>
      <c r="W33" s="196">
        <v>10.3</v>
      </c>
      <c r="X33" s="196">
        <v>37.229999999999997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74.89</v>
      </c>
      <c r="AQ33" s="196">
        <v>26.67</v>
      </c>
      <c r="AR33" s="196">
        <v>9.3699999999999992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9.02</v>
      </c>
      <c r="L34" s="196">
        <v>557.66999999999996</v>
      </c>
      <c r="M34" s="196">
        <v>27.21</v>
      </c>
      <c r="N34" s="196">
        <v>17.47</v>
      </c>
      <c r="O34" s="196">
        <v>0</v>
      </c>
      <c r="P34" s="196">
        <v>37.14</v>
      </c>
      <c r="Q34" s="196">
        <v>3.23</v>
      </c>
      <c r="R34" s="196">
        <v>12.54</v>
      </c>
      <c r="S34" s="196">
        <v>7.81</v>
      </c>
      <c r="T34" s="196">
        <v>0</v>
      </c>
      <c r="U34" s="196">
        <v>20.29</v>
      </c>
      <c r="V34" s="196">
        <v>6.13</v>
      </c>
      <c r="W34" s="196">
        <v>10.3</v>
      </c>
      <c r="X34" s="196">
        <v>37.229999999999997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74.89</v>
      </c>
      <c r="AQ34" s="196">
        <v>26.67</v>
      </c>
      <c r="AR34" s="196">
        <v>17.68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9.02</v>
      </c>
      <c r="L35" s="196">
        <v>557.66999999999996</v>
      </c>
      <c r="M35" s="196">
        <v>27.21</v>
      </c>
      <c r="N35" s="196">
        <v>17.47</v>
      </c>
      <c r="O35" s="196">
        <v>0</v>
      </c>
      <c r="P35" s="196">
        <v>37.14</v>
      </c>
      <c r="Q35" s="196">
        <v>3.23</v>
      </c>
      <c r="R35" s="196">
        <v>12.54</v>
      </c>
      <c r="S35" s="196">
        <v>7.81</v>
      </c>
      <c r="T35" s="196">
        <v>0</v>
      </c>
      <c r="U35" s="196">
        <v>20.29</v>
      </c>
      <c r="V35" s="196">
        <v>6.13</v>
      </c>
      <c r="W35" s="196">
        <v>10.3</v>
      </c>
      <c r="X35" s="196">
        <v>37.229999999999997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74.89</v>
      </c>
      <c r="AQ35" s="196">
        <v>26.67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9.02</v>
      </c>
      <c r="L36" s="196">
        <v>557.66999999999996</v>
      </c>
      <c r="M36" s="196">
        <v>27.21</v>
      </c>
      <c r="N36" s="196">
        <v>17.47</v>
      </c>
      <c r="O36" s="196">
        <v>0</v>
      </c>
      <c r="P36" s="196">
        <v>37.14</v>
      </c>
      <c r="Q36" s="196">
        <v>3.23</v>
      </c>
      <c r="R36" s="196">
        <v>12.54</v>
      </c>
      <c r="S36" s="196">
        <v>7.81</v>
      </c>
      <c r="T36" s="196">
        <v>0</v>
      </c>
      <c r="U36" s="196">
        <v>20.29</v>
      </c>
      <c r="V36" s="196">
        <v>6.13</v>
      </c>
      <c r="W36" s="196">
        <v>10.3</v>
      </c>
      <c r="X36" s="196">
        <v>37.229999999999997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74.89</v>
      </c>
      <c r="AQ36" s="196">
        <v>26.67</v>
      </c>
      <c r="AR36" s="196">
        <v>20.7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9.02</v>
      </c>
      <c r="L37" s="196">
        <v>557.66999999999996</v>
      </c>
      <c r="M37" s="196">
        <v>27.21</v>
      </c>
      <c r="N37" s="196">
        <v>17.47</v>
      </c>
      <c r="O37" s="196">
        <v>0</v>
      </c>
      <c r="P37" s="196">
        <v>37.14</v>
      </c>
      <c r="Q37" s="196">
        <v>3.23</v>
      </c>
      <c r="R37" s="196">
        <v>12.54</v>
      </c>
      <c r="S37" s="196">
        <v>7.81</v>
      </c>
      <c r="T37" s="196">
        <v>0</v>
      </c>
      <c r="U37" s="196">
        <v>20.29</v>
      </c>
      <c r="V37" s="196">
        <v>6.13</v>
      </c>
      <c r="W37" s="196">
        <v>10.3</v>
      </c>
      <c r="X37" s="196">
        <v>37.229999999999997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74.89</v>
      </c>
      <c r="AQ37" s="196">
        <v>26.67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9.02</v>
      </c>
      <c r="L38" s="196">
        <v>557.66999999999996</v>
      </c>
      <c r="M38" s="196">
        <v>27.21</v>
      </c>
      <c r="N38" s="196">
        <v>17.47</v>
      </c>
      <c r="O38" s="196">
        <v>0</v>
      </c>
      <c r="P38" s="196">
        <v>37.14</v>
      </c>
      <c r="Q38" s="196">
        <v>3.23</v>
      </c>
      <c r="R38" s="196">
        <v>12.54</v>
      </c>
      <c r="S38" s="196">
        <v>7.81</v>
      </c>
      <c r="T38" s="196">
        <v>0</v>
      </c>
      <c r="U38" s="196">
        <v>20.29</v>
      </c>
      <c r="V38" s="196">
        <v>6.13</v>
      </c>
      <c r="W38" s="196">
        <v>10.3</v>
      </c>
      <c r="X38" s="196">
        <v>37.229999999999997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74.89</v>
      </c>
      <c r="AQ38" s="196">
        <v>26.67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9.02</v>
      </c>
      <c r="L39" s="196">
        <v>557.66999999999996</v>
      </c>
      <c r="M39" s="196">
        <v>27.21</v>
      </c>
      <c r="N39" s="196">
        <v>17.47</v>
      </c>
      <c r="O39" s="196">
        <v>0</v>
      </c>
      <c r="P39" s="196">
        <v>37.14</v>
      </c>
      <c r="Q39" s="196">
        <v>3.23</v>
      </c>
      <c r="R39" s="196">
        <v>12.54</v>
      </c>
      <c r="S39" s="196">
        <v>7.81</v>
      </c>
      <c r="T39" s="196">
        <v>0</v>
      </c>
      <c r="U39" s="196">
        <v>20.29</v>
      </c>
      <c r="V39" s="196">
        <v>6.13</v>
      </c>
      <c r="W39" s="196">
        <v>10.3</v>
      </c>
      <c r="X39" s="196">
        <v>37.229999999999997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74.89</v>
      </c>
      <c r="AQ39" s="196">
        <v>26.67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9.02</v>
      </c>
      <c r="L40" s="196">
        <v>557.66999999999996</v>
      </c>
      <c r="M40" s="196">
        <v>27.21</v>
      </c>
      <c r="N40" s="196">
        <v>17.47</v>
      </c>
      <c r="O40" s="196">
        <v>0</v>
      </c>
      <c r="P40" s="196">
        <v>37.14</v>
      </c>
      <c r="Q40" s="196">
        <v>3.23</v>
      </c>
      <c r="R40" s="196">
        <v>12.54</v>
      </c>
      <c r="S40" s="196">
        <v>7.81</v>
      </c>
      <c r="T40" s="196">
        <v>0</v>
      </c>
      <c r="U40" s="196">
        <v>20.29</v>
      </c>
      <c r="V40" s="196">
        <v>6.13</v>
      </c>
      <c r="W40" s="196">
        <v>10.3</v>
      </c>
      <c r="X40" s="196">
        <v>37.229999999999997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74.89</v>
      </c>
      <c r="AQ40" s="196">
        <v>26.67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9.02</v>
      </c>
      <c r="L41" s="196">
        <v>557.66999999999996</v>
      </c>
      <c r="M41" s="196">
        <v>27.21</v>
      </c>
      <c r="N41" s="196">
        <v>17.47</v>
      </c>
      <c r="O41" s="196">
        <v>0</v>
      </c>
      <c r="P41" s="196">
        <v>37.14</v>
      </c>
      <c r="Q41" s="196">
        <v>3.23</v>
      </c>
      <c r="R41" s="196">
        <v>12.54</v>
      </c>
      <c r="S41" s="196">
        <v>7.81</v>
      </c>
      <c r="T41" s="196">
        <v>0</v>
      </c>
      <c r="U41" s="196">
        <v>20.29</v>
      </c>
      <c r="V41" s="196">
        <v>6.13</v>
      </c>
      <c r="W41" s="196">
        <v>10.3</v>
      </c>
      <c r="X41" s="196">
        <v>37.229999999999997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74.89</v>
      </c>
      <c r="AQ41" s="196">
        <v>26.67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9.02</v>
      </c>
      <c r="L42" s="196">
        <v>557.66999999999996</v>
      </c>
      <c r="M42" s="196">
        <v>27.21</v>
      </c>
      <c r="N42" s="196">
        <v>17.47</v>
      </c>
      <c r="O42" s="196">
        <v>0</v>
      </c>
      <c r="P42" s="196">
        <v>37.14</v>
      </c>
      <c r="Q42" s="196">
        <v>3.23</v>
      </c>
      <c r="R42" s="196">
        <v>12.54</v>
      </c>
      <c r="S42" s="196">
        <v>7.81</v>
      </c>
      <c r="T42" s="196">
        <v>0</v>
      </c>
      <c r="U42" s="196">
        <v>20.29</v>
      </c>
      <c r="V42" s="196">
        <v>6.13</v>
      </c>
      <c r="W42" s="196">
        <v>10.3</v>
      </c>
      <c r="X42" s="196">
        <v>37.229999999999997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74.89</v>
      </c>
      <c r="AQ42" s="196">
        <v>26.67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9.02</v>
      </c>
      <c r="L43" s="196">
        <v>557.66999999999996</v>
      </c>
      <c r="M43" s="196">
        <v>27.21</v>
      </c>
      <c r="N43" s="196">
        <v>17.47</v>
      </c>
      <c r="O43" s="196">
        <v>0</v>
      </c>
      <c r="P43" s="196">
        <v>37.14</v>
      </c>
      <c r="Q43" s="196">
        <v>3.23</v>
      </c>
      <c r="R43" s="196">
        <v>12.54</v>
      </c>
      <c r="S43" s="196">
        <v>7.81</v>
      </c>
      <c r="T43" s="196">
        <v>0</v>
      </c>
      <c r="U43" s="196">
        <v>20.29</v>
      </c>
      <c r="V43" s="196">
        <v>6.13</v>
      </c>
      <c r="W43" s="196">
        <v>9.8699999999999992</v>
      </c>
      <c r="X43" s="196">
        <v>37.229999999999997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74.89</v>
      </c>
      <c r="AQ43" s="196">
        <v>26.67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9.02</v>
      </c>
      <c r="L44" s="196">
        <v>557.66999999999996</v>
      </c>
      <c r="M44" s="196">
        <v>27.21</v>
      </c>
      <c r="N44" s="196">
        <v>17.47</v>
      </c>
      <c r="O44" s="196">
        <v>0</v>
      </c>
      <c r="P44" s="196">
        <v>37.14</v>
      </c>
      <c r="Q44" s="196">
        <v>3.23</v>
      </c>
      <c r="R44" s="196">
        <v>12.54</v>
      </c>
      <c r="S44" s="196">
        <v>7.81</v>
      </c>
      <c r="T44" s="196">
        <v>0</v>
      </c>
      <c r="U44" s="196">
        <v>20.29</v>
      </c>
      <c r="V44" s="196">
        <v>6.13</v>
      </c>
      <c r="W44" s="196">
        <v>9.8699999999999992</v>
      </c>
      <c r="X44" s="196">
        <v>37.229999999999997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74.89</v>
      </c>
      <c r="AQ44" s="196">
        <v>26.67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9.02</v>
      </c>
      <c r="L45" s="196">
        <v>557.66999999999996</v>
      </c>
      <c r="M45" s="196">
        <v>27.21</v>
      </c>
      <c r="N45" s="196">
        <v>17.47</v>
      </c>
      <c r="O45" s="196">
        <v>0</v>
      </c>
      <c r="P45" s="196">
        <v>37.14</v>
      </c>
      <c r="Q45" s="196">
        <v>3.23</v>
      </c>
      <c r="R45" s="196">
        <v>12.54</v>
      </c>
      <c r="S45" s="196">
        <v>7.81</v>
      </c>
      <c r="T45" s="196">
        <v>0</v>
      </c>
      <c r="U45" s="196">
        <v>20.53</v>
      </c>
      <c r="V45" s="196">
        <v>6.13</v>
      </c>
      <c r="W45" s="196">
        <v>9.8699999999999992</v>
      </c>
      <c r="X45" s="196">
        <v>37.229999999999997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74.89</v>
      </c>
      <c r="AQ45" s="196">
        <v>26.67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9.02</v>
      </c>
      <c r="L46" s="196">
        <v>557.66999999999996</v>
      </c>
      <c r="M46" s="196">
        <v>27.21</v>
      </c>
      <c r="N46" s="196">
        <v>17.47</v>
      </c>
      <c r="O46" s="196">
        <v>0</v>
      </c>
      <c r="P46" s="196">
        <v>37.14</v>
      </c>
      <c r="Q46" s="196">
        <v>3.23</v>
      </c>
      <c r="R46" s="196">
        <v>12.54</v>
      </c>
      <c r="S46" s="196">
        <v>7.81</v>
      </c>
      <c r="T46" s="196">
        <v>0</v>
      </c>
      <c r="U46" s="196">
        <v>20.56</v>
      </c>
      <c r="V46" s="196">
        <v>6.13</v>
      </c>
      <c r="W46" s="196">
        <v>9.8699999999999992</v>
      </c>
      <c r="X46" s="196">
        <v>37.229999999999997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74.89</v>
      </c>
      <c r="AQ46" s="196">
        <v>26.67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9.02</v>
      </c>
      <c r="L47" s="196">
        <v>557.66999999999996</v>
      </c>
      <c r="M47" s="196">
        <v>27.21</v>
      </c>
      <c r="N47" s="196">
        <v>17.47</v>
      </c>
      <c r="O47" s="196">
        <v>0</v>
      </c>
      <c r="P47" s="196">
        <v>37.14</v>
      </c>
      <c r="Q47" s="196">
        <v>3.23</v>
      </c>
      <c r="R47" s="196">
        <v>12.54</v>
      </c>
      <c r="S47" s="196">
        <v>7.81</v>
      </c>
      <c r="T47" s="196">
        <v>0</v>
      </c>
      <c r="U47" s="196">
        <v>20.56</v>
      </c>
      <c r="V47" s="196">
        <v>6.13</v>
      </c>
      <c r="W47" s="196">
        <v>9.8699999999999992</v>
      </c>
      <c r="X47" s="196">
        <v>37.229999999999997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74.89</v>
      </c>
      <c r="AQ47" s="196">
        <v>26.67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9.02</v>
      </c>
      <c r="L48" s="196">
        <v>557.66999999999996</v>
      </c>
      <c r="M48" s="196">
        <v>27.21</v>
      </c>
      <c r="N48" s="196">
        <v>17.47</v>
      </c>
      <c r="O48" s="196">
        <v>0</v>
      </c>
      <c r="P48" s="196">
        <v>37.14</v>
      </c>
      <c r="Q48" s="196">
        <v>3.23</v>
      </c>
      <c r="R48" s="196">
        <v>12.54</v>
      </c>
      <c r="S48" s="196">
        <v>7.81</v>
      </c>
      <c r="T48" s="196">
        <v>0</v>
      </c>
      <c r="U48" s="196">
        <v>20.56</v>
      </c>
      <c r="V48" s="196">
        <v>6.13</v>
      </c>
      <c r="W48" s="196">
        <v>9.8699999999999992</v>
      </c>
      <c r="X48" s="196">
        <v>37.229999999999997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74.89</v>
      </c>
      <c r="AQ48" s="196">
        <v>26.67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9.02</v>
      </c>
      <c r="L49" s="196">
        <v>557.66999999999996</v>
      </c>
      <c r="M49" s="196">
        <v>27.21</v>
      </c>
      <c r="N49" s="196">
        <v>17.47</v>
      </c>
      <c r="O49" s="196">
        <v>0</v>
      </c>
      <c r="P49" s="196">
        <v>37.14</v>
      </c>
      <c r="Q49" s="196">
        <v>3.23</v>
      </c>
      <c r="R49" s="196">
        <v>12.54</v>
      </c>
      <c r="S49" s="196">
        <v>7.81</v>
      </c>
      <c r="T49" s="196">
        <v>0</v>
      </c>
      <c r="U49" s="196">
        <v>20.56</v>
      </c>
      <c r="V49" s="196">
        <v>6.13</v>
      </c>
      <c r="W49" s="196">
        <v>9.8699999999999992</v>
      </c>
      <c r="X49" s="196">
        <v>37.229999999999997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74.89</v>
      </c>
      <c r="AQ49" s="196">
        <v>26.67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9.02</v>
      </c>
      <c r="L50" s="196">
        <v>557.66999999999996</v>
      </c>
      <c r="M50" s="196">
        <v>27.21</v>
      </c>
      <c r="N50" s="196">
        <v>17.47</v>
      </c>
      <c r="O50" s="196">
        <v>0</v>
      </c>
      <c r="P50" s="196">
        <v>37.14</v>
      </c>
      <c r="Q50" s="196">
        <v>3.23</v>
      </c>
      <c r="R50" s="196">
        <v>12.54</v>
      </c>
      <c r="S50" s="196">
        <v>7.81</v>
      </c>
      <c r="T50" s="196">
        <v>0</v>
      </c>
      <c r="U50" s="196">
        <v>20.56</v>
      </c>
      <c r="V50" s="196">
        <v>6.13</v>
      </c>
      <c r="W50" s="196">
        <v>9.8699999999999992</v>
      </c>
      <c r="X50" s="196">
        <v>37.229999999999997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74.89</v>
      </c>
      <c r="AQ50" s="196">
        <v>26.67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9.02</v>
      </c>
      <c r="L51" s="196">
        <v>557.66999999999996</v>
      </c>
      <c r="M51" s="196">
        <v>27.21</v>
      </c>
      <c r="N51" s="196">
        <v>17.47</v>
      </c>
      <c r="O51" s="196">
        <v>0</v>
      </c>
      <c r="P51" s="196">
        <v>37.14</v>
      </c>
      <c r="Q51" s="196">
        <v>3.23</v>
      </c>
      <c r="R51" s="196">
        <v>12.54</v>
      </c>
      <c r="S51" s="196">
        <v>7.81</v>
      </c>
      <c r="T51" s="196">
        <v>0</v>
      </c>
      <c r="U51" s="196">
        <v>20.56</v>
      </c>
      <c r="V51" s="196">
        <v>6.13</v>
      </c>
      <c r="W51" s="196">
        <v>9.8699999999999992</v>
      </c>
      <c r="X51" s="196">
        <v>37.229999999999997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74.89</v>
      </c>
      <c r="AQ51" s="196">
        <v>26.67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9.02</v>
      </c>
      <c r="L52" s="196">
        <v>557.66999999999996</v>
      </c>
      <c r="M52" s="196">
        <v>27.21</v>
      </c>
      <c r="N52" s="196">
        <v>17.47</v>
      </c>
      <c r="O52" s="196">
        <v>0</v>
      </c>
      <c r="P52" s="196">
        <v>37.14</v>
      </c>
      <c r="Q52" s="196">
        <v>3.23</v>
      </c>
      <c r="R52" s="196">
        <v>12.54</v>
      </c>
      <c r="S52" s="196">
        <v>7.81</v>
      </c>
      <c r="T52" s="196">
        <v>0</v>
      </c>
      <c r="U52" s="196">
        <v>20.56</v>
      </c>
      <c r="V52" s="196">
        <v>6.13</v>
      </c>
      <c r="W52" s="196">
        <v>9.8699999999999992</v>
      </c>
      <c r="X52" s="196">
        <v>37.229999999999997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74.89</v>
      </c>
      <c r="AQ52" s="196">
        <v>26.67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1.93</v>
      </c>
      <c r="L53" s="196">
        <v>557.66999999999996</v>
      </c>
      <c r="M53" s="196">
        <v>27.21</v>
      </c>
      <c r="N53" s="196">
        <v>17.47</v>
      </c>
      <c r="O53" s="196">
        <v>0</v>
      </c>
      <c r="P53" s="196">
        <v>37.14</v>
      </c>
      <c r="Q53" s="196">
        <v>2.89</v>
      </c>
      <c r="R53" s="196">
        <v>12.54</v>
      </c>
      <c r="S53" s="196">
        <v>3.86</v>
      </c>
      <c r="T53" s="196">
        <v>0</v>
      </c>
      <c r="U53" s="196">
        <v>20.56</v>
      </c>
      <c r="V53" s="196">
        <v>6.13</v>
      </c>
      <c r="W53" s="196">
        <v>9.8699999999999992</v>
      </c>
      <c r="X53" s="196">
        <v>37.229999999999997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74.89</v>
      </c>
      <c r="AQ53" s="196">
        <v>26.67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1.93</v>
      </c>
      <c r="L54" s="196">
        <v>520.55999999999995</v>
      </c>
      <c r="M54" s="196">
        <v>27.21</v>
      </c>
      <c r="N54" s="196">
        <v>17.47</v>
      </c>
      <c r="O54" s="196">
        <v>0</v>
      </c>
      <c r="P54" s="196">
        <v>37.14</v>
      </c>
      <c r="Q54" s="196">
        <v>2.89</v>
      </c>
      <c r="R54" s="196">
        <v>12.54</v>
      </c>
      <c r="S54" s="196">
        <v>3.86</v>
      </c>
      <c r="T54" s="196">
        <v>0</v>
      </c>
      <c r="U54" s="196">
        <v>20.56</v>
      </c>
      <c r="V54" s="196">
        <v>6.13</v>
      </c>
      <c r="W54" s="196">
        <v>9.8699999999999992</v>
      </c>
      <c r="X54" s="196">
        <v>37.229999999999997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74.89</v>
      </c>
      <c r="AQ54" s="196">
        <v>26.67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404.88</v>
      </c>
      <c r="M55" s="196">
        <v>27.21</v>
      </c>
      <c r="N55" s="196">
        <v>17.47</v>
      </c>
      <c r="O55" s="196">
        <v>0</v>
      </c>
      <c r="P55" s="196">
        <v>37.14</v>
      </c>
      <c r="Q55" s="196">
        <v>2.89</v>
      </c>
      <c r="R55" s="196">
        <v>12.54</v>
      </c>
      <c r="S55" s="196">
        <v>3.86</v>
      </c>
      <c r="T55" s="196">
        <v>0</v>
      </c>
      <c r="U55" s="196">
        <v>20.56</v>
      </c>
      <c r="V55" s="196">
        <v>6.13</v>
      </c>
      <c r="W55" s="196">
        <v>9.8699999999999992</v>
      </c>
      <c r="X55" s="196">
        <v>37.229999999999997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74.89</v>
      </c>
      <c r="AQ55" s="196">
        <v>26.67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404.88</v>
      </c>
      <c r="M56" s="196">
        <v>27.21</v>
      </c>
      <c r="N56" s="196">
        <v>17.47</v>
      </c>
      <c r="O56" s="196">
        <v>0</v>
      </c>
      <c r="P56" s="196">
        <v>37.14</v>
      </c>
      <c r="Q56" s="196">
        <v>2.89</v>
      </c>
      <c r="R56" s="196">
        <v>12.54</v>
      </c>
      <c r="S56" s="196">
        <v>3.86</v>
      </c>
      <c r="T56" s="196">
        <v>0</v>
      </c>
      <c r="U56" s="196">
        <v>20.56</v>
      </c>
      <c r="V56" s="196">
        <v>6.13</v>
      </c>
      <c r="W56" s="196">
        <v>9.8699999999999992</v>
      </c>
      <c r="X56" s="196">
        <v>37.229999999999997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74.89</v>
      </c>
      <c r="AQ56" s="196">
        <v>26.67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404.88</v>
      </c>
      <c r="M57" s="196">
        <v>27.21</v>
      </c>
      <c r="N57" s="196">
        <v>17.47</v>
      </c>
      <c r="O57" s="196">
        <v>0</v>
      </c>
      <c r="P57" s="196">
        <v>37.14</v>
      </c>
      <c r="Q57" s="196">
        <v>2.89</v>
      </c>
      <c r="R57" s="196">
        <v>12.54</v>
      </c>
      <c r="S57" s="196">
        <v>3.86</v>
      </c>
      <c r="T57" s="196">
        <v>0</v>
      </c>
      <c r="U57" s="196">
        <v>20.56</v>
      </c>
      <c r="V57" s="196">
        <v>6.13</v>
      </c>
      <c r="W57" s="196">
        <v>9.8699999999999992</v>
      </c>
      <c r="X57" s="196">
        <v>37.229999999999997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74.89</v>
      </c>
      <c r="AQ57" s="196">
        <v>26.67</v>
      </c>
      <c r="AR57" s="196">
        <v>24.2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404.88</v>
      </c>
      <c r="M58" s="196">
        <v>27.21</v>
      </c>
      <c r="N58" s="196">
        <v>17.47</v>
      </c>
      <c r="O58" s="196">
        <v>0</v>
      </c>
      <c r="P58" s="196">
        <v>37.14</v>
      </c>
      <c r="Q58" s="196">
        <v>2.89</v>
      </c>
      <c r="R58" s="196">
        <v>12.54</v>
      </c>
      <c r="S58" s="196">
        <v>3.86</v>
      </c>
      <c r="T58" s="196">
        <v>0</v>
      </c>
      <c r="U58" s="196">
        <v>20.56</v>
      </c>
      <c r="V58" s="196">
        <v>6.13</v>
      </c>
      <c r="W58" s="196">
        <v>9.8699999999999992</v>
      </c>
      <c r="X58" s="196">
        <v>37.229999999999997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74.89</v>
      </c>
      <c r="AQ58" s="196">
        <v>26.67</v>
      </c>
      <c r="AR58" s="196">
        <v>24.2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404.88</v>
      </c>
      <c r="M59" s="196">
        <v>27.21</v>
      </c>
      <c r="N59" s="196">
        <v>17.47</v>
      </c>
      <c r="O59" s="196">
        <v>0</v>
      </c>
      <c r="P59" s="196">
        <v>37.14</v>
      </c>
      <c r="Q59" s="196">
        <v>2.89</v>
      </c>
      <c r="R59" s="196">
        <v>12.54</v>
      </c>
      <c r="S59" s="196">
        <v>3.86</v>
      </c>
      <c r="T59" s="196">
        <v>0</v>
      </c>
      <c r="U59" s="196">
        <v>20.56</v>
      </c>
      <c r="V59" s="196">
        <v>6.13</v>
      </c>
      <c r="W59" s="196">
        <v>9.8699999999999992</v>
      </c>
      <c r="X59" s="196">
        <v>37.229999999999997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54.82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74.89</v>
      </c>
      <c r="AQ59" s="196">
        <v>26.67</v>
      </c>
      <c r="AR59" s="196">
        <v>24.2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404.88</v>
      </c>
      <c r="M60" s="196">
        <v>27.21</v>
      </c>
      <c r="N60" s="196">
        <v>17.47</v>
      </c>
      <c r="O60" s="196">
        <v>0</v>
      </c>
      <c r="P60" s="196">
        <v>37.14</v>
      </c>
      <c r="Q60" s="196">
        <v>2.89</v>
      </c>
      <c r="R60" s="196">
        <v>12.54</v>
      </c>
      <c r="S60" s="196">
        <v>3.86</v>
      </c>
      <c r="T60" s="196">
        <v>0</v>
      </c>
      <c r="U60" s="196">
        <v>20.56</v>
      </c>
      <c r="V60" s="196">
        <v>6.13</v>
      </c>
      <c r="W60" s="196">
        <v>9.8699999999999992</v>
      </c>
      <c r="X60" s="196">
        <v>37.229999999999997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54.82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74.89</v>
      </c>
      <c r="AQ60" s="196">
        <v>26.67</v>
      </c>
      <c r="AR60" s="196">
        <v>24.2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404.88</v>
      </c>
      <c r="M61" s="196">
        <v>27.21</v>
      </c>
      <c r="N61" s="196">
        <v>17.47</v>
      </c>
      <c r="O61" s="196">
        <v>0</v>
      </c>
      <c r="P61" s="196">
        <v>37.14</v>
      </c>
      <c r="Q61" s="196">
        <v>2.95</v>
      </c>
      <c r="R61" s="196">
        <v>12.54</v>
      </c>
      <c r="S61" s="196">
        <v>3.86</v>
      </c>
      <c r="T61" s="196">
        <v>0</v>
      </c>
      <c r="U61" s="196">
        <v>20.56</v>
      </c>
      <c r="V61" s="196">
        <v>6.13</v>
      </c>
      <c r="W61" s="196">
        <v>9.8699999999999992</v>
      </c>
      <c r="X61" s="196">
        <v>37.229999999999997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54.82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74.89</v>
      </c>
      <c r="AQ61" s="196">
        <v>26.67</v>
      </c>
      <c r="AR61" s="196">
        <v>24.2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404.88</v>
      </c>
      <c r="M62" s="196">
        <v>27.21</v>
      </c>
      <c r="N62" s="196">
        <v>17.47</v>
      </c>
      <c r="O62" s="196">
        <v>0</v>
      </c>
      <c r="P62" s="196">
        <v>37.14</v>
      </c>
      <c r="Q62" s="196">
        <v>2.95</v>
      </c>
      <c r="R62" s="196">
        <v>12.54</v>
      </c>
      <c r="S62" s="196">
        <v>3.86</v>
      </c>
      <c r="T62" s="196">
        <v>0</v>
      </c>
      <c r="U62" s="196">
        <v>20.56</v>
      </c>
      <c r="V62" s="196">
        <v>6.13</v>
      </c>
      <c r="W62" s="196">
        <v>9.8699999999999992</v>
      </c>
      <c r="X62" s="196">
        <v>37.229999999999997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54.82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74.89</v>
      </c>
      <c r="AQ62" s="196">
        <v>26.67</v>
      </c>
      <c r="AR62" s="196">
        <v>24.2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404.88</v>
      </c>
      <c r="M63" s="196">
        <v>27.21</v>
      </c>
      <c r="N63" s="196">
        <v>17.47</v>
      </c>
      <c r="O63" s="196">
        <v>0</v>
      </c>
      <c r="P63" s="196">
        <v>37.14</v>
      </c>
      <c r="Q63" s="196">
        <v>2.95</v>
      </c>
      <c r="R63" s="196">
        <v>12.54</v>
      </c>
      <c r="S63" s="196">
        <v>3.86</v>
      </c>
      <c r="T63" s="196">
        <v>0</v>
      </c>
      <c r="U63" s="196">
        <v>20.56</v>
      </c>
      <c r="V63" s="196">
        <v>6.13</v>
      </c>
      <c r="W63" s="196">
        <v>9.8699999999999992</v>
      </c>
      <c r="X63" s="196">
        <v>37.229999999999997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54.82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74.89</v>
      </c>
      <c r="AQ63" s="196">
        <v>26.67</v>
      </c>
      <c r="AR63" s="196">
        <v>24.2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467.54</v>
      </c>
      <c r="M64" s="196">
        <v>27.21</v>
      </c>
      <c r="N64" s="196">
        <v>17.47</v>
      </c>
      <c r="O64" s="196">
        <v>0</v>
      </c>
      <c r="P64" s="196">
        <v>37.14</v>
      </c>
      <c r="Q64" s="196">
        <v>2.95</v>
      </c>
      <c r="R64" s="196">
        <v>12.54</v>
      </c>
      <c r="S64" s="196">
        <v>3.86</v>
      </c>
      <c r="T64" s="196">
        <v>0</v>
      </c>
      <c r="U64" s="196">
        <v>20.56</v>
      </c>
      <c r="V64" s="196">
        <v>6.13</v>
      </c>
      <c r="W64" s="196">
        <v>9.8699999999999992</v>
      </c>
      <c r="X64" s="196">
        <v>37.229999999999997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54.82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74.89</v>
      </c>
      <c r="AQ64" s="196">
        <v>26.67</v>
      </c>
      <c r="AR64" s="196">
        <v>24.2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9.02</v>
      </c>
      <c r="L65" s="196">
        <v>552.62</v>
      </c>
      <c r="M65" s="196">
        <v>27.21</v>
      </c>
      <c r="N65" s="196">
        <v>17.47</v>
      </c>
      <c r="O65" s="196">
        <v>0</v>
      </c>
      <c r="P65" s="196">
        <v>37.14</v>
      </c>
      <c r="Q65" s="196">
        <v>3.08</v>
      </c>
      <c r="R65" s="196">
        <v>12.54</v>
      </c>
      <c r="S65" s="196">
        <v>7.81</v>
      </c>
      <c r="T65" s="196">
        <v>0</v>
      </c>
      <c r="U65" s="196">
        <v>20.56</v>
      </c>
      <c r="V65" s="196">
        <v>6.13</v>
      </c>
      <c r="W65" s="196">
        <v>9.8699999999999992</v>
      </c>
      <c r="X65" s="196">
        <v>37.229999999999997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74.89</v>
      </c>
      <c r="AQ65" s="196">
        <v>26.67</v>
      </c>
      <c r="AR65" s="196">
        <v>24.2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9.02</v>
      </c>
      <c r="L66" s="196">
        <v>557.66999999999996</v>
      </c>
      <c r="M66" s="196">
        <v>27.21</v>
      </c>
      <c r="N66" s="196">
        <v>17.47</v>
      </c>
      <c r="O66" s="196">
        <v>0</v>
      </c>
      <c r="P66" s="196">
        <v>37.14</v>
      </c>
      <c r="Q66" s="196">
        <v>3.08</v>
      </c>
      <c r="R66" s="196">
        <v>12.54</v>
      </c>
      <c r="S66" s="196">
        <v>7.81</v>
      </c>
      <c r="T66" s="196">
        <v>0</v>
      </c>
      <c r="U66" s="196">
        <v>20.56</v>
      </c>
      <c r="V66" s="196">
        <v>6.13</v>
      </c>
      <c r="W66" s="196">
        <v>9.8699999999999992</v>
      </c>
      <c r="X66" s="196">
        <v>37.229999999999997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74.89</v>
      </c>
      <c r="AQ66" s="196">
        <v>26.67</v>
      </c>
      <c r="AR66" s="196">
        <v>24.2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9.02</v>
      </c>
      <c r="L67" s="196">
        <v>557.66999999999996</v>
      </c>
      <c r="M67" s="196">
        <v>27.21</v>
      </c>
      <c r="N67" s="196">
        <v>17.47</v>
      </c>
      <c r="O67" s="196">
        <v>0</v>
      </c>
      <c r="P67" s="196">
        <v>37.14</v>
      </c>
      <c r="Q67" s="196">
        <v>3.08</v>
      </c>
      <c r="R67" s="196">
        <v>12.54</v>
      </c>
      <c r="S67" s="196">
        <v>7.81</v>
      </c>
      <c r="T67" s="196">
        <v>0</v>
      </c>
      <c r="U67" s="196">
        <v>20.56</v>
      </c>
      <c r="V67" s="196">
        <v>6.13</v>
      </c>
      <c r="W67" s="196">
        <v>9.8699999999999992</v>
      </c>
      <c r="X67" s="196">
        <v>37.229999999999997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74.89</v>
      </c>
      <c r="AQ67" s="196">
        <v>26.67</v>
      </c>
      <c r="AR67" s="196">
        <v>16.53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9.02</v>
      </c>
      <c r="L68" s="196">
        <v>557.66999999999996</v>
      </c>
      <c r="M68" s="196">
        <v>27.21</v>
      </c>
      <c r="N68" s="196">
        <v>17.47</v>
      </c>
      <c r="O68" s="196">
        <v>0</v>
      </c>
      <c r="P68" s="196">
        <v>37.14</v>
      </c>
      <c r="Q68" s="196">
        <v>3.08</v>
      </c>
      <c r="R68" s="196">
        <v>12.54</v>
      </c>
      <c r="S68" s="196">
        <v>7.81</v>
      </c>
      <c r="T68" s="196">
        <v>0</v>
      </c>
      <c r="U68" s="196">
        <v>20.56</v>
      </c>
      <c r="V68" s="196">
        <v>6.13</v>
      </c>
      <c r="W68" s="196">
        <v>9.8699999999999992</v>
      </c>
      <c r="X68" s="196">
        <v>37.229999999999997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74.89</v>
      </c>
      <c r="AQ68" s="196">
        <v>26.67</v>
      </c>
      <c r="AR68" s="196">
        <v>5.37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9.02</v>
      </c>
      <c r="L69" s="196">
        <v>557.66999999999996</v>
      </c>
      <c r="M69" s="196">
        <v>27.21</v>
      </c>
      <c r="N69" s="196">
        <v>17.47</v>
      </c>
      <c r="O69" s="196">
        <v>0</v>
      </c>
      <c r="P69" s="196">
        <v>37.14</v>
      </c>
      <c r="Q69" s="196">
        <v>3.08</v>
      </c>
      <c r="R69" s="196">
        <v>12.54</v>
      </c>
      <c r="S69" s="196">
        <v>7.81</v>
      </c>
      <c r="T69" s="196">
        <v>0</v>
      </c>
      <c r="U69" s="196">
        <v>20.56</v>
      </c>
      <c r="V69" s="196">
        <v>6.13</v>
      </c>
      <c r="W69" s="196">
        <v>9.8699999999999992</v>
      </c>
      <c r="X69" s="196">
        <v>37.229999999999997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74.89</v>
      </c>
      <c r="AQ69" s="196">
        <v>26.67</v>
      </c>
      <c r="AR69" s="196">
        <v>1.56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9.02</v>
      </c>
      <c r="L70" s="196">
        <v>557.66999999999996</v>
      </c>
      <c r="M70" s="196">
        <v>27.21</v>
      </c>
      <c r="N70" s="196">
        <v>17.47</v>
      </c>
      <c r="O70" s="196">
        <v>0</v>
      </c>
      <c r="P70" s="196">
        <v>37.14</v>
      </c>
      <c r="Q70" s="196">
        <v>3.08</v>
      </c>
      <c r="R70" s="196">
        <v>12.54</v>
      </c>
      <c r="S70" s="196">
        <v>7.81</v>
      </c>
      <c r="T70" s="196">
        <v>0</v>
      </c>
      <c r="U70" s="196">
        <v>20.56</v>
      </c>
      <c r="V70" s="196">
        <v>6.13</v>
      </c>
      <c r="W70" s="196">
        <v>9.8699999999999992</v>
      </c>
      <c r="X70" s="196">
        <v>37.229999999999997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74.89</v>
      </c>
      <c r="AQ70" s="196">
        <v>26.67</v>
      </c>
      <c r="AR70" s="196">
        <v>0.48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9.02</v>
      </c>
      <c r="L71" s="196">
        <v>557.66999999999996</v>
      </c>
      <c r="M71" s="196">
        <v>27.21</v>
      </c>
      <c r="N71" s="196">
        <v>17.47</v>
      </c>
      <c r="O71" s="196">
        <v>0</v>
      </c>
      <c r="P71" s="196">
        <v>37.14</v>
      </c>
      <c r="Q71" s="196">
        <v>3.08</v>
      </c>
      <c r="R71" s="196">
        <v>12.54</v>
      </c>
      <c r="S71" s="196">
        <v>7.81</v>
      </c>
      <c r="T71" s="196">
        <v>0</v>
      </c>
      <c r="U71" s="196">
        <v>20.56</v>
      </c>
      <c r="V71" s="196">
        <v>6.13</v>
      </c>
      <c r="W71" s="196">
        <v>9.8699999999999992</v>
      </c>
      <c r="X71" s="196">
        <v>37.229999999999997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74.89</v>
      </c>
      <c r="AQ71" s="196">
        <v>26.67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9.02</v>
      </c>
      <c r="L72" s="196">
        <v>557.66999999999996</v>
      </c>
      <c r="M72" s="196">
        <v>27.21</v>
      </c>
      <c r="N72" s="196">
        <v>17.47</v>
      </c>
      <c r="O72" s="196">
        <v>0</v>
      </c>
      <c r="P72" s="196">
        <v>37.14</v>
      </c>
      <c r="Q72" s="196">
        <v>3.08</v>
      </c>
      <c r="R72" s="196">
        <v>12.54</v>
      </c>
      <c r="S72" s="196">
        <v>7.81</v>
      </c>
      <c r="T72" s="196">
        <v>0</v>
      </c>
      <c r="U72" s="196">
        <v>20.56</v>
      </c>
      <c r="V72" s="196">
        <v>6.13</v>
      </c>
      <c r="W72" s="196">
        <v>9.8699999999999992</v>
      </c>
      <c r="X72" s="196">
        <v>37.229999999999997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74.89</v>
      </c>
      <c r="AQ72" s="196">
        <v>26.67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9.02</v>
      </c>
      <c r="L73" s="196">
        <v>557.66999999999996</v>
      </c>
      <c r="M73" s="196">
        <v>27.21</v>
      </c>
      <c r="N73" s="196">
        <v>17.47</v>
      </c>
      <c r="O73" s="196">
        <v>0</v>
      </c>
      <c r="P73" s="196">
        <v>37.14</v>
      </c>
      <c r="Q73" s="196">
        <v>3.08</v>
      </c>
      <c r="R73" s="196">
        <v>12.54</v>
      </c>
      <c r="S73" s="196">
        <v>7.81</v>
      </c>
      <c r="T73" s="196">
        <v>0</v>
      </c>
      <c r="U73" s="196">
        <v>20.56</v>
      </c>
      <c r="V73" s="196">
        <v>6.13</v>
      </c>
      <c r="W73" s="196">
        <v>9.8699999999999992</v>
      </c>
      <c r="X73" s="196">
        <v>37.229999999999997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74.89</v>
      </c>
      <c r="AQ73" s="196">
        <v>26.67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9.02</v>
      </c>
      <c r="L74" s="196">
        <v>557.66999999999996</v>
      </c>
      <c r="M74" s="196">
        <v>27.21</v>
      </c>
      <c r="N74" s="196">
        <v>17.47</v>
      </c>
      <c r="O74" s="196">
        <v>0</v>
      </c>
      <c r="P74" s="196">
        <v>37.14</v>
      </c>
      <c r="Q74" s="196">
        <v>3.08</v>
      </c>
      <c r="R74" s="196">
        <v>12.54</v>
      </c>
      <c r="S74" s="196">
        <v>7.81</v>
      </c>
      <c r="T74" s="196">
        <v>0</v>
      </c>
      <c r="U74" s="196">
        <v>20.56</v>
      </c>
      <c r="V74" s="196">
        <v>6.13</v>
      </c>
      <c r="W74" s="196">
        <v>9.8699999999999992</v>
      </c>
      <c r="X74" s="196">
        <v>37.229999999999997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74.89</v>
      </c>
      <c r="AQ74" s="196">
        <v>26.67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9.02</v>
      </c>
      <c r="L75" s="196">
        <v>557.66999999999996</v>
      </c>
      <c r="M75" s="196">
        <v>27.21</v>
      </c>
      <c r="N75" s="196">
        <v>17.47</v>
      </c>
      <c r="O75" s="196">
        <v>0</v>
      </c>
      <c r="P75" s="196">
        <v>37.14</v>
      </c>
      <c r="Q75" s="196">
        <v>3.08</v>
      </c>
      <c r="R75" s="196">
        <v>12.54</v>
      </c>
      <c r="S75" s="196">
        <v>7.81</v>
      </c>
      <c r="T75" s="196">
        <v>0</v>
      </c>
      <c r="U75" s="196">
        <v>20.56</v>
      </c>
      <c r="V75" s="196">
        <v>6.13</v>
      </c>
      <c r="W75" s="196">
        <v>9.8699999999999992</v>
      </c>
      <c r="X75" s="196">
        <v>37.229999999999997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74.89</v>
      </c>
      <c r="AQ75" s="196">
        <v>26.67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9.02</v>
      </c>
      <c r="L76" s="196">
        <v>557.66999999999996</v>
      </c>
      <c r="M76" s="196">
        <v>27.21</v>
      </c>
      <c r="N76" s="196">
        <v>17.47</v>
      </c>
      <c r="O76" s="196">
        <v>0</v>
      </c>
      <c r="P76" s="196">
        <v>37.14</v>
      </c>
      <c r="Q76" s="196">
        <v>3.08</v>
      </c>
      <c r="R76" s="196">
        <v>12.54</v>
      </c>
      <c r="S76" s="196">
        <v>7.81</v>
      </c>
      <c r="T76" s="196">
        <v>0</v>
      </c>
      <c r="U76" s="196">
        <v>20.56</v>
      </c>
      <c r="V76" s="196">
        <v>6.13</v>
      </c>
      <c r="W76" s="196">
        <v>9.8699999999999992</v>
      </c>
      <c r="X76" s="196">
        <v>37.229999999999997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74.89</v>
      </c>
      <c r="AQ76" s="196">
        <v>26.67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9.02</v>
      </c>
      <c r="L77" s="196">
        <v>557.66999999999996</v>
      </c>
      <c r="M77" s="196">
        <v>27.21</v>
      </c>
      <c r="N77" s="196">
        <v>17.47</v>
      </c>
      <c r="O77" s="196">
        <v>0</v>
      </c>
      <c r="P77" s="196">
        <v>37.14</v>
      </c>
      <c r="Q77" s="196">
        <v>3.08</v>
      </c>
      <c r="R77" s="196">
        <v>12.54</v>
      </c>
      <c r="S77" s="196">
        <v>7.81</v>
      </c>
      <c r="T77" s="196">
        <v>0</v>
      </c>
      <c r="U77" s="196">
        <v>20.56</v>
      </c>
      <c r="V77" s="196">
        <v>6.13</v>
      </c>
      <c r="W77" s="196">
        <v>9.8699999999999992</v>
      </c>
      <c r="X77" s="196">
        <v>37.229999999999997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74.89</v>
      </c>
      <c r="AQ77" s="196">
        <v>26.67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9.02</v>
      </c>
      <c r="L78" s="196">
        <v>557.66999999999996</v>
      </c>
      <c r="M78" s="196">
        <v>27.21</v>
      </c>
      <c r="N78" s="196">
        <v>17.47</v>
      </c>
      <c r="O78" s="196">
        <v>0</v>
      </c>
      <c r="P78" s="196">
        <v>37.14</v>
      </c>
      <c r="Q78" s="196">
        <v>3.08</v>
      </c>
      <c r="R78" s="196">
        <v>12.54</v>
      </c>
      <c r="S78" s="196">
        <v>7.81</v>
      </c>
      <c r="T78" s="196">
        <v>0</v>
      </c>
      <c r="U78" s="196">
        <v>20.56</v>
      </c>
      <c r="V78" s="196">
        <v>6.13</v>
      </c>
      <c r="W78" s="196">
        <v>9.8699999999999992</v>
      </c>
      <c r="X78" s="196">
        <v>37.229999999999997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74.89</v>
      </c>
      <c r="AQ78" s="196">
        <v>26.67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9.02</v>
      </c>
      <c r="L79" s="196">
        <v>557.66999999999996</v>
      </c>
      <c r="M79" s="196">
        <v>27.21</v>
      </c>
      <c r="N79" s="196">
        <v>17.47</v>
      </c>
      <c r="O79" s="196">
        <v>0</v>
      </c>
      <c r="P79" s="196">
        <v>37.14</v>
      </c>
      <c r="Q79" s="196">
        <v>3.08</v>
      </c>
      <c r="R79" s="196">
        <v>12.54</v>
      </c>
      <c r="S79" s="196">
        <v>7.81</v>
      </c>
      <c r="T79" s="196">
        <v>0</v>
      </c>
      <c r="U79" s="196">
        <v>20.56</v>
      </c>
      <c r="V79" s="196">
        <v>6.13</v>
      </c>
      <c r="W79" s="196">
        <v>9.8699999999999992</v>
      </c>
      <c r="X79" s="196">
        <v>37.229999999999997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74.89</v>
      </c>
      <c r="AQ79" s="196">
        <v>26.67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9.02</v>
      </c>
      <c r="L80" s="196">
        <v>557.66999999999996</v>
      </c>
      <c r="M80" s="196">
        <v>27.21</v>
      </c>
      <c r="N80" s="196">
        <v>17.47</v>
      </c>
      <c r="O80" s="196">
        <v>0</v>
      </c>
      <c r="P80" s="196">
        <v>37.14</v>
      </c>
      <c r="Q80" s="196">
        <v>3.08</v>
      </c>
      <c r="R80" s="196">
        <v>12.54</v>
      </c>
      <c r="S80" s="196">
        <v>7.81</v>
      </c>
      <c r="T80" s="196">
        <v>0</v>
      </c>
      <c r="U80" s="196">
        <v>20.56</v>
      </c>
      <c r="V80" s="196">
        <v>6.13</v>
      </c>
      <c r="W80" s="196">
        <v>9.8699999999999992</v>
      </c>
      <c r="X80" s="196">
        <v>37.229999999999997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74.89</v>
      </c>
      <c r="AQ80" s="196">
        <v>26.67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9.02</v>
      </c>
      <c r="L81" s="196">
        <v>557.66999999999996</v>
      </c>
      <c r="M81" s="196">
        <v>27.21</v>
      </c>
      <c r="N81" s="196">
        <v>17.47</v>
      </c>
      <c r="O81" s="196">
        <v>0</v>
      </c>
      <c r="P81" s="196">
        <v>37.14</v>
      </c>
      <c r="Q81" s="196">
        <v>3.07</v>
      </c>
      <c r="R81" s="196">
        <v>12.54</v>
      </c>
      <c r="S81" s="196">
        <v>7.81</v>
      </c>
      <c r="T81" s="196">
        <v>0</v>
      </c>
      <c r="U81" s="196">
        <v>20.56</v>
      </c>
      <c r="V81" s="196">
        <v>6.13</v>
      </c>
      <c r="W81" s="196">
        <v>9.8699999999999992</v>
      </c>
      <c r="X81" s="196">
        <v>37.229999999999997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74.89</v>
      </c>
      <c r="AQ81" s="196">
        <v>26.67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9.02</v>
      </c>
      <c r="L82" s="196">
        <v>557.66999999999996</v>
      </c>
      <c r="M82" s="196">
        <v>27.21</v>
      </c>
      <c r="N82" s="196">
        <v>17.47</v>
      </c>
      <c r="O82" s="196">
        <v>0</v>
      </c>
      <c r="P82" s="196">
        <v>37.14</v>
      </c>
      <c r="Q82" s="196">
        <v>3.07</v>
      </c>
      <c r="R82" s="196">
        <v>12.54</v>
      </c>
      <c r="S82" s="196">
        <v>7.81</v>
      </c>
      <c r="T82" s="196">
        <v>0</v>
      </c>
      <c r="U82" s="196">
        <v>20.56</v>
      </c>
      <c r="V82" s="196">
        <v>6.13</v>
      </c>
      <c r="W82" s="196">
        <v>9.8699999999999992</v>
      </c>
      <c r="X82" s="196">
        <v>37.229999999999997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74.89</v>
      </c>
      <c r="AQ82" s="196">
        <v>26.67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9.02</v>
      </c>
      <c r="L83" s="196">
        <v>557.66999999999996</v>
      </c>
      <c r="M83" s="196">
        <v>27.21</v>
      </c>
      <c r="N83" s="196">
        <v>17.47</v>
      </c>
      <c r="O83" s="196">
        <v>0</v>
      </c>
      <c r="P83" s="196">
        <v>37.14</v>
      </c>
      <c r="Q83" s="196">
        <v>3.12</v>
      </c>
      <c r="R83" s="196">
        <v>12.54</v>
      </c>
      <c r="S83" s="196">
        <v>7.81</v>
      </c>
      <c r="T83" s="196">
        <v>0</v>
      </c>
      <c r="U83" s="196">
        <v>20.56</v>
      </c>
      <c r="V83" s="196">
        <v>6.13</v>
      </c>
      <c r="W83" s="196">
        <v>9.8699999999999992</v>
      </c>
      <c r="X83" s="196">
        <v>37.229999999999997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74.89</v>
      </c>
      <c r="AQ83" s="196">
        <v>26.67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9.02</v>
      </c>
      <c r="L84" s="196">
        <v>557.66999999999996</v>
      </c>
      <c r="M84" s="196">
        <v>27.21</v>
      </c>
      <c r="N84" s="196">
        <v>17.47</v>
      </c>
      <c r="O84" s="196">
        <v>0</v>
      </c>
      <c r="P84" s="196">
        <v>37.14</v>
      </c>
      <c r="Q84" s="196">
        <v>3.12</v>
      </c>
      <c r="R84" s="196">
        <v>12.54</v>
      </c>
      <c r="S84" s="196">
        <v>7.81</v>
      </c>
      <c r="T84" s="196">
        <v>0</v>
      </c>
      <c r="U84" s="196">
        <v>20.56</v>
      </c>
      <c r="V84" s="196">
        <v>6.13</v>
      </c>
      <c r="W84" s="196">
        <v>9.8699999999999992</v>
      </c>
      <c r="X84" s="196">
        <v>37.229999999999997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74.89</v>
      </c>
      <c r="AQ84" s="196">
        <v>26.67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9.02</v>
      </c>
      <c r="L85" s="196">
        <v>557.66999999999996</v>
      </c>
      <c r="M85" s="196">
        <v>27.21</v>
      </c>
      <c r="N85" s="196">
        <v>17.47</v>
      </c>
      <c r="O85" s="196">
        <v>0</v>
      </c>
      <c r="P85" s="196">
        <v>37.14</v>
      </c>
      <c r="Q85" s="196">
        <v>3.12</v>
      </c>
      <c r="R85" s="196">
        <v>12.54</v>
      </c>
      <c r="S85" s="196">
        <v>7.81</v>
      </c>
      <c r="T85" s="196">
        <v>0</v>
      </c>
      <c r="U85" s="196">
        <v>20.56</v>
      </c>
      <c r="V85" s="196">
        <v>6.13</v>
      </c>
      <c r="W85" s="196">
        <v>9.8699999999999992</v>
      </c>
      <c r="X85" s="196">
        <v>37.229999999999997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74.89</v>
      </c>
      <c r="AQ85" s="196">
        <v>26.67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9.02</v>
      </c>
      <c r="L86" s="196">
        <v>557.66999999999996</v>
      </c>
      <c r="M86" s="196">
        <v>27.21</v>
      </c>
      <c r="N86" s="196">
        <v>17.47</v>
      </c>
      <c r="O86" s="196">
        <v>0</v>
      </c>
      <c r="P86" s="196">
        <v>37.14</v>
      </c>
      <c r="Q86" s="196">
        <v>3.12</v>
      </c>
      <c r="R86" s="196">
        <v>12.54</v>
      </c>
      <c r="S86" s="196">
        <v>7.81</v>
      </c>
      <c r="T86" s="196">
        <v>0</v>
      </c>
      <c r="U86" s="196">
        <v>20.56</v>
      </c>
      <c r="V86" s="196">
        <v>6.13</v>
      </c>
      <c r="W86" s="196">
        <v>9.8699999999999992</v>
      </c>
      <c r="X86" s="196">
        <v>37.229999999999997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74.89</v>
      </c>
      <c r="AQ86" s="196">
        <v>26.67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467.54</v>
      </c>
      <c r="M87" s="196">
        <v>27.21</v>
      </c>
      <c r="N87" s="196">
        <v>17.47</v>
      </c>
      <c r="O87" s="196">
        <v>0</v>
      </c>
      <c r="P87" s="196">
        <v>37.14</v>
      </c>
      <c r="Q87" s="196">
        <v>2.89</v>
      </c>
      <c r="R87" s="196">
        <v>12.54</v>
      </c>
      <c r="S87" s="196">
        <v>3.86</v>
      </c>
      <c r="T87" s="196">
        <v>0</v>
      </c>
      <c r="U87" s="196">
        <v>20.56</v>
      </c>
      <c r="V87" s="196">
        <v>6.13</v>
      </c>
      <c r="W87" s="196">
        <v>9.8699999999999992</v>
      </c>
      <c r="X87" s="196">
        <v>37.229999999999997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74.89</v>
      </c>
      <c r="AQ87" s="196">
        <v>26.67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385.6</v>
      </c>
      <c r="M88" s="196">
        <v>27.21</v>
      </c>
      <c r="N88" s="196">
        <v>17.47</v>
      </c>
      <c r="O88" s="196">
        <v>0</v>
      </c>
      <c r="P88" s="196">
        <v>37.14</v>
      </c>
      <c r="Q88" s="196">
        <v>2.89</v>
      </c>
      <c r="R88" s="196">
        <v>12.54</v>
      </c>
      <c r="S88" s="196">
        <v>3.86</v>
      </c>
      <c r="T88" s="196">
        <v>0</v>
      </c>
      <c r="U88" s="196">
        <v>20.56</v>
      </c>
      <c r="V88" s="196">
        <v>6.13</v>
      </c>
      <c r="W88" s="196">
        <v>9.8699999999999992</v>
      </c>
      <c r="X88" s="196">
        <v>37.229999999999997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74.89</v>
      </c>
      <c r="AQ88" s="196">
        <v>26.67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306.55</v>
      </c>
      <c r="M89" s="196">
        <v>27.21</v>
      </c>
      <c r="N89" s="196">
        <v>17.47</v>
      </c>
      <c r="O89" s="196">
        <v>0</v>
      </c>
      <c r="P89" s="196">
        <v>37.14</v>
      </c>
      <c r="Q89" s="196">
        <v>2.89</v>
      </c>
      <c r="R89" s="196">
        <v>12.54</v>
      </c>
      <c r="S89" s="196">
        <v>3.86</v>
      </c>
      <c r="T89" s="196">
        <v>0</v>
      </c>
      <c r="U89" s="196">
        <v>20.56</v>
      </c>
      <c r="V89" s="196">
        <v>6.13</v>
      </c>
      <c r="W89" s="196">
        <v>9.8699999999999992</v>
      </c>
      <c r="X89" s="196">
        <v>37.229999999999997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54.82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74.89</v>
      </c>
      <c r="AQ89" s="196">
        <v>26.67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306.55</v>
      </c>
      <c r="M90" s="196">
        <v>27.21</v>
      </c>
      <c r="N90" s="196">
        <v>17.47</v>
      </c>
      <c r="O90" s="196">
        <v>0</v>
      </c>
      <c r="P90" s="196">
        <v>37.14</v>
      </c>
      <c r="Q90" s="196">
        <v>2.89</v>
      </c>
      <c r="R90" s="196">
        <v>12.54</v>
      </c>
      <c r="S90" s="196">
        <v>3.86</v>
      </c>
      <c r="T90" s="196">
        <v>0</v>
      </c>
      <c r="U90" s="196">
        <v>20.56</v>
      </c>
      <c r="V90" s="196">
        <v>6.13</v>
      </c>
      <c r="W90" s="196">
        <v>9.8699999999999992</v>
      </c>
      <c r="X90" s="196">
        <v>37.229999999999997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54.82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74.89</v>
      </c>
      <c r="AQ90" s="196">
        <v>26.67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306.55</v>
      </c>
      <c r="M91" s="196">
        <v>27.21</v>
      </c>
      <c r="N91" s="196">
        <v>17.47</v>
      </c>
      <c r="O91" s="196">
        <v>0</v>
      </c>
      <c r="P91" s="196">
        <v>37.14</v>
      </c>
      <c r="Q91" s="196">
        <v>2.89</v>
      </c>
      <c r="R91" s="196">
        <v>10.06</v>
      </c>
      <c r="S91" s="196">
        <v>3.86</v>
      </c>
      <c r="T91" s="196">
        <v>0</v>
      </c>
      <c r="U91" s="196">
        <v>21.16</v>
      </c>
      <c r="V91" s="196">
        <v>4.4400000000000004</v>
      </c>
      <c r="W91" s="196">
        <v>9.8699999999999992</v>
      </c>
      <c r="X91" s="196">
        <v>37.229999999999997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54.82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74.89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306.55</v>
      </c>
      <c r="M92" s="196">
        <v>27.21</v>
      </c>
      <c r="N92" s="196">
        <v>17.47</v>
      </c>
      <c r="O92" s="196">
        <v>0</v>
      </c>
      <c r="P92" s="196">
        <v>37.14</v>
      </c>
      <c r="Q92" s="196">
        <v>2.89</v>
      </c>
      <c r="R92" s="196">
        <v>6.17</v>
      </c>
      <c r="S92" s="196">
        <v>3.86</v>
      </c>
      <c r="T92" s="196">
        <v>0</v>
      </c>
      <c r="U92" s="196">
        <v>22.03</v>
      </c>
      <c r="V92" s="196">
        <v>2</v>
      </c>
      <c r="W92" s="196">
        <v>9.8699999999999992</v>
      </c>
      <c r="X92" s="196">
        <v>37.229999999999997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54.82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74.89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306.55</v>
      </c>
      <c r="M93" s="196">
        <v>27.21</v>
      </c>
      <c r="N93" s="196">
        <v>17.47</v>
      </c>
      <c r="O93" s="196">
        <v>0</v>
      </c>
      <c r="P93" s="196">
        <v>37.14</v>
      </c>
      <c r="Q93" s="196">
        <v>2.89</v>
      </c>
      <c r="R93" s="196">
        <v>2.89</v>
      </c>
      <c r="S93" s="196">
        <v>3.86</v>
      </c>
      <c r="T93" s="196">
        <v>0</v>
      </c>
      <c r="U93" s="196">
        <v>22.84</v>
      </c>
      <c r="V93" s="196">
        <v>1.93</v>
      </c>
      <c r="W93" s="196">
        <v>9.8699999999999992</v>
      </c>
      <c r="X93" s="196">
        <v>38.619999999999997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54.82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74.89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306.55</v>
      </c>
      <c r="M94" s="196">
        <v>27.21</v>
      </c>
      <c r="N94" s="196">
        <v>17.47</v>
      </c>
      <c r="O94" s="196">
        <v>0</v>
      </c>
      <c r="P94" s="196">
        <v>37.14</v>
      </c>
      <c r="Q94" s="196">
        <v>2.89</v>
      </c>
      <c r="R94" s="196">
        <v>2.89</v>
      </c>
      <c r="S94" s="196">
        <v>3.86</v>
      </c>
      <c r="T94" s="196">
        <v>0</v>
      </c>
      <c r="U94" s="196">
        <v>23.33</v>
      </c>
      <c r="V94" s="196">
        <v>1.93</v>
      </c>
      <c r="W94" s="196">
        <v>9.8699999999999992</v>
      </c>
      <c r="X94" s="196">
        <v>37.229999999999997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54.82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74.89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306.55</v>
      </c>
      <c r="M95" s="196">
        <v>27.21</v>
      </c>
      <c r="N95" s="196">
        <v>17.47</v>
      </c>
      <c r="O95" s="196">
        <v>0</v>
      </c>
      <c r="P95" s="196">
        <v>37.14</v>
      </c>
      <c r="Q95" s="196">
        <v>2.89</v>
      </c>
      <c r="R95" s="196">
        <v>2.89</v>
      </c>
      <c r="S95" s="196">
        <v>3.86</v>
      </c>
      <c r="T95" s="196">
        <v>0</v>
      </c>
      <c r="U95" s="196">
        <v>23.8</v>
      </c>
      <c r="V95" s="196">
        <v>1.93</v>
      </c>
      <c r="W95" s="196">
        <v>9.8699999999999992</v>
      </c>
      <c r="X95" s="196">
        <v>37.229999999999997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54.82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74.89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306.55</v>
      </c>
      <c r="M96" s="196">
        <v>27.21</v>
      </c>
      <c r="N96" s="196">
        <v>17.47</v>
      </c>
      <c r="O96" s="196">
        <v>0</v>
      </c>
      <c r="P96" s="196">
        <v>37.14</v>
      </c>
      <c r="Q96" s="196">
        <v>2.89</v>
      </c>
      <c r="R96" s="196">
        <v>2.89</v>
      </c>
      <c r="S96" s="196">
        <v>3.86</v>
      </c>
      <c r="T96" s="196">
        <v>0</v>
      </c>
      <c r="U96" s="196">
        <v>24.23</v>
      </c>
      <c r="V96" s="196">
        <v>1.93</v>
      </c>
      <c r="W96" s="196">
        <v>9.8699999999999992</v>
      </c>
      <c r="X96" s="196">
        <v>37.229999999999997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54.82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19.28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306.55</v>
      </c>
      <c r="M97" s="196">
        <v>27.21</v>
      </c>
      <c r="N97" s="196">
        <v>17.47</v>
      </c>
      <c r="O97" s="196">
        <v>0</v>
      </c>
      <c r="P97" s="196">
        <v>37.14</v>
      </c>
      <c r="Q97" s="196">
        <v>2.89</v>
      </c>
      <c r="R97" s="196">
        <v>2.89</v>
      </c>
      <c r="S97" s="196">
        <v>3.86</v>
      </c>
      <c r="T97" s="196">
        <v>0</v>
      </c>
      <c r="U97" s="196">
        <v>24.52</v>
      </c>
      <c r="V97" s="196">
        <v>1.93</v>
      </c>
      <c r="W97" s="196">
        <v>9.8800000000000008</v>
      </c>
      <c r="X97" s="196">
        <v>38.24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54.82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19.28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306.55</v>
      </c>
      <c r="M98" s="196">
        <v>27.21</v>
      </c>
      <c r="N98" s="196">
        <v>17.47</v>
      </c>
      <c r="O98" s="196">
        <v>0</v>
      </c>
      <c r="P98" s="196">
        <v>37.14</v>
      </c>
      <c r="Q98" s="196">
        <v>2.89</v>
      </c>
      <c r="R98" s="196">
        <v>2.89</v>
      </c>
      <c r="S98" s="196">
        <v>3.86</v>
      </c>
      <c r="T98" s="196">
        <v>0</v>
      </c>
      <c r="U98" s="196">
        <v>24.55</v>
      </c>
      <c r="V98" s="196">
        <v>1.93</v>
      </c>
      <c r="W98" s="196">
        <v>9.8800000000000008</v>
      </c>
      <c r="X98" s="196">
        <v>37.229999999999997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54.82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19.28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0.12958749999999991</v>
      </c>
      <c r="L99">
        <f t="shared" si="0"/>
        <v>10.791497499999998</v>
      </c>
      <c r="M99">
        <f t="shared" si="0"/>
        <v>0.65304000000000062</v>
      </c>
      <c r="N99">
        <f t="shared" si="0"/>
        <v>0.41928000000000054</v>
      </c>
      <c r="O99">
        <f t="shared" si="0"/>
        <v>0</v>
      </c>
      <c r="P99">
        <f t="shared" si="0"/>
        <v>0.89135999999999938</v>
      </c>
      <c r="Q99">
        <f t="shared" si="0"/>
        <v>7.2624999999999967E-2</v>
      </c>
      <c r="R99">
        <f t="shared" si="0"/>
        <v>0.23218749999999974</v>
      </c>
      <c r="S99">
        <f t="shared" si="0"/>
        <v>0.1390225000000001</v>
      </c>
      <c r="T99">
        <f t="shared" si="0"/>
        <v>0</v>
      </c>
      <c r="U99">
        <f t="shared" si="0"/>
        <v>0.49609249999999921</v>
      </c>
      <c r="V99">
        <f t="shared" si="0"/>
        <v>0.11388249999999996</v>
      </c>
      <c r="W99">
        <f t="shared" si="0"/>
        <v>0.19062250000000006</v>
      </c>
      <c r="X99">
        <f t="shared" si="0"/>
        <v>0.72795750000000015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1.5024599999999984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1.4219925000000009</v>
      </c>
      <c r="AQ99">
        <f t="shared" si="0"/>
        <v>0.48840000000000056</v>
      </c>
      <c r="AR99">
        <f t="shared" si="0"/>
        <v>0.20106750000000009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0.52977999999999992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155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155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155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155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155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155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155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155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155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155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155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155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155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155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155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155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155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155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155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155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155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155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155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155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155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155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155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155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180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230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310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310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265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229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265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230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160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160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160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160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185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191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249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267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150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180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270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240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250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250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300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300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300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290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300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300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220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4.4852499999999997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40.43</v>
      </c>
      <c r="K3" s="196">
        <v>239.7</v>
      </c>
      <c r="L3" s="196">
        <v>4.6100000000000003</v>
      </c>
      <c r="M3" s="196">
        <v>34.85</v>
      </c>
      <c r="N3" s="196">
        <v>0.94</v>
      </c>
      <c r="O3" s="196">
        <v>2.64</v>
      </c>
      <c r="P3" s="196">
        <v>13.25</v>
      </c>
      <c r="Q3" s="196">
        <v>1.9</v>
      </c>
      <c r="R3" s="196">
        <v>8.98</v>
      </c>
      <c r="S3" s="196">
        <v>6.77</v>
      </c>
      <c r="T3" s="196">
        <v>0</v>
      </c>
      <c r="U3" s="196">
        <v>1.83</v>
      </c>
      <c r="V3" s="196">
        <v>5.25</v>
      </c>
      <c r="W3" s="196">
        <v>7.57</v>
      </c>
      <c r="X3" s="196">
        <v>25.29</v>
      </c>
      <c r="Y3" s="196">
        <v>0</v>
      </c>
      <c r="Z3" s="196">
        <v>64.39</v>
      </c>
      <c r="AA3" s="196">
        <v>20.34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237.99</v>
      </c>
      <c r="AP3" s="196">
        <v>0</v>
      </c>
      <c r="AQ3" s="196">
        <v>0</v>
      </c>
      <c r="AR3" s="196">
        <v>14.07</v>
      </c>
      <c r="AS3" s="196">
        <v>31.39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40.43</v>
      </c>
      <c r="K4" s="196">
        <v>239.7</v>
      </c>
      <c r="L4" s="196">
        <v>4.6100000000000003</v>
      </c>
      <c r="M4" s="196">
        <v>34.85</v>
      </c>
      <c r="N4" s="196">
        <v>0.94</v>
      </c>
      <c r="O4" s="196">
        <v>2.64</v>
      </c>
      <c r="P4" s="196">
        <v>13.25</v>
      </c>
      <c r="Q4" s="196">
        <v>1.9</v>
      </c>
      <c r="R4" s="196">
        <v>8.98</v>
      </c>
      <c r="S4" s="196">
        <v>6.77</v>
      </c>
      <c r="T4" s="196">
        <v>0</v>
      </c>
      <c r="U4" s="196">
        <v>1.83</v>
      </c>
      <c r="V4" s="196">
        <v>5.25</v>
      </c>
      <c r="W4" s="196">
        <v>7.57</v>
      </c>
      <c r="X4" s="196">
        <v>26.37</v>
      </c>
      <c r="Y4" s="196">
        <v>0</v>
      </c>
      <c r="Z4" s="196">
        <v>64.39</v>
      </c>
      <c r="AA4" s="196">
        <v>20.34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237.99</v>
      </c>
      <c r="AP4" s="196">
        <v>0</v>
      </c>
      <c r="AQ4" s="196">
        <v>0</v>
      </c>
      <c r="AR4" s="196">
        <v>14.07</v>
      </c>
      <c r="AS4" s="196">
        <v>31.39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40.43</v>
      </c>
      <c r="K5" s="196">
        <v>239.7</v>
      </c>
      <c r="L5" s="196">
        <v>4.6100000000000003</v>
      </c>
      <c r="M5" s="196">
        <v>34.85</v>
      </c>
      <c r="N5" s="196">
        <v>0.94</v>
      </c>
      <c r="O5" s="196">
        <v>2.64</v>
      </c>
      <c r="P5" s="196">
        <v>13.25</v>
      </c>
      <c r="Q5" s="196">
        <v>1.9</v>
      </c>
      <c r="R5" s="196">
        <v>8.98</v>
      </c>
      <c r="S5" s="196">
        <v>6.77</v>
      </c>
      <c r="T5" s="196">
        <v>0</v>
      </c>
      <c r="U5" s="196">
        <v>1.83</v>
      </c>
      <c r="V5" s="196">
        <v>5.25</v>
      </c>
      <c r="W5" s="196">
        <v>7.57</v>
      </c>
      <c r="X5" s="196">
        <v>26.37</v>
      </c>
      <c r="Y5" s="196">
        <v>0</v>
      </c>
      <c r="Z5" s="196">
        <v>64.39</v>
      </c>
      <c r="AA5" s="196">
        <v>20.34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237.99</v>
      </c>
      <c r="AP5" s="196">
        <v>0</v>
      </c>
      <c r="AQ5" s="196">
        <v>0</v>
      </c>
      <c r="AR5" s="196">
        <v>14.07</v>
      </c>
      <c r="AS5" s="196">
        <v>31.39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40.43</v>
      </c>
      <c r="K6" s="196">
        <v>239.7</v>
      </c>
      <c r="L6" s="196">
        <v>4.6100000000000003</v>
      </c>
      <c r="M6" s="196">
        <v>34.85</v>
      </c>
      <c r="N6" s="196">
        <v>0.94</v>
      </c>
      <c r="O6" s="196">
        <v>2.64</v>
      </c>
      <c r="P6" s="196">
        <v>13.25</v>
      </c>
      <c r="Q6" s="196">
        <v>1.9</v>
      </c>
      <c r="R6" s="196">
        <v>8.98</v>
      </c>
      <c r="S6" s="196">
        <v>6.77</v>
      </c>
      <c r="T6" s="196">
        <v>0</v>
      </c>
      <c r="U6" s="196">
        <v>1.83</v>
      </c>
      <c r="V6" s="196">
        <v>5.25</v>
      </c>
      <c r="W6" s="196">
        <v>7.57</v>
      </c>
      <c r="X6" s="196">
        <v>26.37</v>
      </c>
      <c r="Y6" s="196">
        <v>0</v>
      </c>
      <c r="Z6" s="196">
        <v>64.39</v>
      </c>
      <c r="AA6" s="196">
        <v>20.34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237.99</v>
      </c>
      <c r="AP6" s="196">
        <v>0</v>
      </c>
      <c r="AQ6" s="196">
        <v>0</v>
      </c>
      <c r="AR6" s="196">
        <v>14.07</v>
      </c>
      <c r="AS6" s="196">
        <v>31.39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40.43</v>
      </c>
      <c r="K7" s="196">
        <v>239.7</v>
      </c>
      <c r="L7" s="196">
        <v>4.6100000000000003</v>
      </c>
      <c r="M7" s="196">
        <v>2.29</v>
      </c>
      <c r="N7" s="196">
        <v>0.94</v>
      </c>
      <c r="O7" s="196">
        <v>2.64</v>
      </c>
      <c r="P7" s="196">
        <v>0.89</v>
      </c>
      <c r="Q7" s="196">
        <v>1.9</v>
      </c>
      <c r="R7" s="196">
        <v>8.98</v>
      </c>
      <c r="S7" s="196">
        <v>6.77</v>
      </c>
      <c r="T7" s="196">
        <v>0</v>
      </c>
      <c r="U7" s="196">
        <v>1.83</v>
      </c>
      <c r="V7" s="196">
        <v>5.25</v>
      </c>
      <c r="W7" s="196">
        <v>7.57</v>
      </c>
      <c r="X7" s="196">
        <v>26.37</v>
      </c>
      <c r="Y7" s="196">
        <v>0</v>
      </c>
      <c r="Z7" s="196">
        <v>64.39</v>
      </c>
      <c r="AA7" s="196">
        <v>20.34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237.99</v>
      </c>
      <c r="AP7" s="196">
        <v>0</v>
      </c>
      <c r="AQ7" s="196">
        <v>0</v>
      </c>
      <c r="AR7" s="196">
        <v>14.07</v>
      </c>
      <c r="AS7" s="196">
        <v>31.39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40.43</v>
      </c>
      <c r="K8" s="196">
        <v>239.7</v>
      </c>
      <c r="L8" s="196">
        <v>4.6100000000000003</v>
      </c>
      <c r="M8" s="196">
        <v>2.29</v>
      </c>
      <c r="N8" s="196">
        <v>0.94</v>
      </c>
      <c r="O8" s="196">
        <v>2.64</v>
      </c>
      <c r="P8" s="196">
        <v>0.89</v>
      </c>
      <c r="Q8" s="196">
        <v>1.9</v>
      </c>
      <c r="R8" s="196">
        <v>8.98</v>
      </c>
      <c r="S8" s="196">
        <v>6.77</v>
      </c>
      <c r="T8" s="196">
        <v>0</v>
      </c>
      <c r="U8" s="196">
        <v>1.83</v>
      </c>
      <c r="V8" s="196">
        <v>5.25</v>
      </c>
      <c r="W8" s="196">
        <v>7.57</v>
      </c>
      <c r="X8" s="196">
        <v>26.37</v>
      </c>
      <c r="Y8" s="196">
        <v>0</v>
      </c>
      <c r="Z8" s="196">
        <v>64.39</v>
      </c>
      <c r="AA8" s="196">
        <v>20.34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237.99</v>
      </c>
      <c r="AP8" s="196">
        <v>0</v>
      </c>
      <c r="AQ8" s="196">
        <v>0</v>
      </c>
      <c r="AR8" s="196">
        <v>14.07</v>
      </c>
      <c r="AS8" s="196">
        <v>31.39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40.43</v>
      </c>
      <c r="K9" s="196">
        <v>239.7</v>
      </c>
      <c r="L9" s="196">
        <v>4.6100000000000003</v>
      </c>
      <c r="M9" s="196">
        <v>2.29</v>
      </c>
      <c r="N9" s="196">
        <v>0.94</v>
      </c>
      <c r="O9" s="196">
        <v>2.64</v>
      </c>
      <c r="P9" s="196">
        <v>0.89</v>
      </c>
      <c r="Q9" s="196">
        <v>1.9</v>
      </c>
      <c r="R9" s="196">
        <v>8.98</v>
      </c>
      <c r="S9" s="196">
        <v>6.77</v>
      </c>
      <c r="T9" s="196">
        <v>0</v>
      </c>
      <c r="U9" s="196">
        <v>1.83</v>
      </c>
      <c r="V9" s="196">
        <v>5.25</v>
      </c>
      <c r="W9" s="196">
        <v>7.57</v>
      </c>
      <c r="X9" s="196">
        <v>26.37</v>
      </c>
      <c r="Y9" s="196">
        <v>0</v>
      </c>
      <c r="Z9" s="196">
        <v>64.39</v>
      </c>
      <c r="AA9" s="196">
        <v>20.34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237.99</v>
      </c>
      <c r="AP9" s="196">
        <v>0</v>
      </c>
      <c r="AQ9" s="196">
        <v>0</v>
      </c>
      <c r="AR9" s="196">
        <v>14.07</v>
      </c>
      <c r="AS9" s="196">
        <v>31.39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40.43</v>
      </c>
      <c r="K10" s="196">
        <v>239.7</v>
      </c>
      <c r="L10" s="196">
        <v>4.6100000000000003</v>
      </c>
      <c r="M10" s="196">
        <v>2.29</v>
      </c>
      <c r="N10" s="196">
        <v>0.94</v>
      </c>
      <c r="O10" s="196">
        <v>2.64</v>
      </c>
      <c r="P10" s="196">
        <v>0.89</v>
      </c>
      <c r="Q10" s="196">
        <v>1.9</v>
      </c>
      <c r="R10" s="196">
        <v>8.98</v>
      </c>
      <c r="S10" s="196">
        <v>6.77</v>
      </c>
      <c r="T10" s="196">
        <v>0</v>
      </c>
      <c r="U10" s="196">
        <v>1.83</v>
      </c>
      <c r="V10" s="196">
        <v>5.25</v>
      </c>
      <c r="W10" s="196">
        <v>7.57</v>
      </c>
      <c r="X10" s="196">
        <v>26.37</v>
      </c>
      <c r="Y10" s="196">
        <v>0</v>
      </c>
      <c r="Z10" s="196">
        <v>64.39</v>
      </c>
      <c r="AA10" s="196">
        <v>20.34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237.99</v>
      </c>
      <c r="AP10" s="196">
        <v>0</v>
      </c>
      <c r="AQ10" s="196">
        <v>0</v>
      </c>
      <c r="AR10" s="196">
        <v>14.07</v>
      </c>
      <c r="AS10" s="196">
        <v>31.39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40.43</v>
      </c>
      <c r="K11" s="196">
        <v>239.7</v>
      </c>
      <c r="L11" s="196">
        <v>4.6100000000000003</v>
      </c>
      <c r="M11" s="196">
        <v>2.29</v>
      </c>
      <c r="N11" s="196">
        <v>0.94</v>
      </c>
      <c r="O11" s="196">
        <v>2.64</v>
      </c>
      <c r="P11" s="196">
        <v>0.89</v>
      </c>
      <c r="Q11" s="196">
        <v>1.9</v>
      </c>
      <c r="R11" s="196">
        <v>8.98</v>
      </c>
      <c r="S11" s="196">
        <v>6.77</v>
      </c>
      <c r="T11" s="196">
        <v>0</v>
      </c>
      <c r="U11" s="196">
        <v>1.83</v>
      </c>
      <c r="V11" s="196">
        <v>5.25</v>
      </c>
      <c r="W11" s="196">
        <v>7.57</v>
      </c>
      <c r="X11" s="196">
        <v>26.37</v>
      </c>
      <c r="Y11" s="196">
        <v>0</v>
      </c>
      <c r="Z11" s="196">
        <v>64.39</v>
      </c>
      <c r="AA11" s="196">
        <v>20.34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237.99</v>
      </c>
      <c r="AP11" s="196">
        <v>0</v>
      </c>
      <c r="AQ11" s="196">
        <v>0</v>
      </c>
      <c r="AR11" s="196">
        <v>14.07</v>
      </c>
      <c r="AS11" s="196">
        <v>31.39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40.43</v>
      </c>
      <c r="K12" s="196">
        <v>239.7</v>
      </c>
      <c r="L12" s="196">
        <v>4.6100000000000003</v>
      </c>
      <c r="M12" s="196">
        <v>2.29</v>
      </c>
      <c r="N12" s="196">
        <v>0.94</v>
      </c>
      <c r="O12" s="196">
        <v>2.64</v>
      </c>
      <c r="P12" s="196">
        <v>0.89</v>
      </c>
      <c r="Q12" s="196">
        <v>1.9</v>
      </c>
      <c r="R12" s="196">
        <v>8.98</v>
      </c>
      <c r="S12" s="196">
        <v>6.77</v>
      </c>
      <c r="T12" s="196">
        <v>0</v>
      </c>
      <c r="U12" s="196">
        <v>1.83</v>
      </c>
      <c r="V12" s="196">
        <v>5.25</v>
      </c>
      <c r="W12" s="196">
        <v>7.57</v>
      </c>
      <c r="X12" s="196">
        <v>26.37</v>
      </c>
      <c r="Y12" s="196">
        <v>0</v>
      </c>
      <c r="Z12" s="196">
        <v>64.39</v>
      </c>
      <c r="AA12" s="196">
        <v>20.34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237.99</v>
      </c>
      <c r="AP12" s="196">
        <v>0</v>
      </c>
      <c r="AQ12" s="196">
        <v>0</v>
      </c>
      <c r="AR12" s="196">
        <v>14.07</v>
      </c>
      <c r="AS12" s="196">
        <v>31.39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40.43</v>
      </c>
      <c r="K13" s="196">
        <v>239.7</v>
      </c>
      <c r="L13" s="196">
        <v>4.6100000000000003</v>
      </c>
      <c r="M13" s="196">
        <v>2.29</v>
      </c>
      <c r="N13" s="196">
        <v>0.94</v>
      </c>
      <c r="O13" s="196">
        <v>2.64</v>
      </c>
      <c r="P13" s="196">
        <v>0.89</v>
      </c>
      <c r="Q13" s="196">
        <v>1.9</v>
      </c>
      <c r="R13" s="196">
        <v>8.98</v>
      </c>
      <c r="S13" s="196">
        <v>6.77</v>
      </c>
      <c r="T13" s="196">
        <v>0</v>
      </c>
      <c r="U13" s="196">
        <v>1.83</v>
      </c>
      <c r="V13" s="196">
        <v>5.25</v>
      </c>
      <c r="W13" s="196">
        <v>7.57</v>
      </c>
      <c r="X13" s="196">
        <v>26.37</v>
      </c>
      <c r="Y13" s="196">
        <v>0</v>
      </c>
      <c r="Z13" s="196">
        <v>64.39</v>
      </c>
      <c r="AA13" s="196">
        <v>20.34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237.99</v>
      </c>
      <c r="AP13" s="196">
        <v>0</v>
      </c>
      <c r="AQ13" s="196">
        <v>0</v>
      </c>
      <c r="AR13" s="196">
        <v>14.07</v>
      </c>
      <c r="AS13" s="196">
        <v>31.39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40.43</v>
      </c>
      <c r="K14" s="196">
        <v>239.7</v>
      </c>
      <c r="L14" s="196">
        <v>4.6100000000000003</v>
      </c>
      <c r="M14" s="196">
        <v>2.29</v>
      </c>
      <c r="N14" s="196">
        <v>0.94</v>
      </c>
      <c r="O14" s="196">
        <v>2.64</v>
      </c>
      <c r="P14" s="196">
        <v>0.89</v>
      </c>
      <c r="Q14" s="196">
        <v>1.9</v>
      </c>
      <c r="R14" s="196">
        <v>8.98</v>
      </c>
      <c r="S14" s="196">
        <v>6.77</v>
      </c>
      <c r="T14" s="196">
        <v>0</v>
      </c>
      <c r="U14" s="196">
        <v>1.83</v>
      </c>
      <c r="V14" s="196">
        <v>5.25</v>
      </c>
      <c r="W14" s="196">
        <v>7.57</v>
      </c>
      <c r="X14" s="196">
        <v>26.37</v>
      </c>
      <c r="Y14" s="196">
        <v>0</v>
      </c>
      <c r="Z14" s="196">
        <v>64.39</v>
      </c>
      <c r="AA14" s="196">
        <v>20.34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237.99</v>
      </c>
      <c r="AP14" s="196">
        <v>0</v>
      </c>
      <c r="AQ14" s="196">
        <v>0</v>
      </c>
      <c r="AR14" s="196">
        <v>14.07</v>
      </c>
      <c r="AS14" s="196">
        <v>31.39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40.43</v>
      </c>
      <c r="K15" s="196">
        <v>239.7</v>
      </c>
      <c r="L15" s="196">
        <v>4.6100000000000003</v>
      </c>
      <c r="M15" s="196">
        <v>2.29</v>
      </c>
      <c r="N15" s="196">
        <v>0.94</v>
      </c>
      <c r="O15" s="196">
        <v>2.64</v>
      </c>
      <c r="P15" s="196">
        <v>0.89</v>
      </c>
      <c r="Q15" s="196">
        <v>1.9</v>
      </c>
      <c r="R15" s="196">
        <v>8.98</v>
      </c>
      <c r="S15" s="196">
        <v>6.77</v>
      </c>
      <c r="T15" s="196">
        <v>0</v>
      </c>
      <c r="U15" s="196">
        <v>1.83</v>
      </c>
      <c r="V15" s="196">
        <v>5.25</v>
      </c>
      <c r="W15" s="196">
        <v>7.57</v>
      </c>
      <c r="X15" s="196">
        <v>26.37</v>
      </c>
      <c r="Y15" s="196">
        <v>0</v>
      </c>
      <c r="Z15" s="196">
        <v>64.39</v>
      </c>
      <c r="AA15" s="196">
        <v>20.34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237.99</v>
      </c>
      <c r="AP15" s="196">
        <v>0</v>
      </c>
      <c r="AQ15" s="196">
        <v>0</v>
      </c>
      <c r="AR15" s="196">
        <v>14.07</v>
      </c>
      <c r="AS15" s="196">
        <v>31.39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40.43</v>
      </c>
      <c r="K16" s="196">
        <v>239.7</v>
      </c>
      <c r="L16" s="196">
        <v>4.6100000000000003</v>
      </c>
      <c r="M16" s="196">
        <v>2.29</v>
      </c>
      <c r="N16" s="196">
        <v>0.94</v>
      </c>
      <c r="O16" s="196">
        <v>2.64</v>
      </c>
      <c r="P16" s="196">
        <v>0.89</v>
      </c>
      <c r="Q16" s="196">
        <v>1.9</v>
      </c>
      <c r="R16" s="196">
        <v>8.98</v>
      </c>
      <c r="S16" s="196">
        <v>6.77</v>
      </c>
      <c r="T16" s="196">
        <v>0</v>
      </c>
      <c r="U16" s="196">
        <v>1.83</v>
      </c>
      <c r="V16" s="196">
        <v>5.25</v>
      </c>
      <c r="W16" s="196">
        <v>7.57</v>
      </c>
      <c r="X16" s="196">
        <v>26.37</v>
      </c>
      <c r="Y16" s="196">
        <v>0</v>
      </c>
      <c r="Z16" s="196">
        <v>64.39</v>
      </c>
      <c r="AA16" s="196">
        <v>20.34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237.99</v>
      </c>
      <c r="AP16" s="196">
        <v>0</v>
      </c>
      <c r="AQ16" s="196">
        <v>0</v>
      </c>
      <c r="AR16" s="196">
        <v>14.07</v>
      </c>
      <c r="AS16" s="196">
        <v>31.39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40.43</v>
      </c>
      <c r="K17" s="196">
        <v>239.7</v>
      </c>
      <c r="L17" s="196">
        <v>4.6100000000000003</v>
      </c>
      <c r="M17" s="196">
        <v>2.29</v>
      </c>
      <c r="N17" s="196">
        <v>0.94</v>
      </c>
      <c r="O17" s="196">
        <v>2.64</v>
      </c>
      <c r="P17" s="196">
        <v>0.89</v>
      </c>
      <c r="Q17" s="196">
        <v>1.9</v>
      </c>
      <c r="R17" s="196">
        <v>8.98</v>
      </c>
      <c r="S17" s="196">
        <v>6.77</v>
      </c>
      <c r="T17" s="196">
        <v>0</v>
      </c>
      <c r="U17" s="196">
        <v>1.83</v>
      </c>
      <c r="V17" s="196">
        <v>5.25</v>
      </c>
      <c r="W17" s="196">
        <v>7.57</v>
      </c>
      <c r="X17" s="196">
        <v>26.37</v>
      </c>
      <c r="Y17" s="196">
        <v>0</v>
      </c>
      <c r="Z17" s="196">
        <v>64.39</v>
      </c>
      <c r="AA17" s="196">
        <v>20.34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237.99</v>
      </c>
      <c r="AP17" s="196">
        <v>0</v>
      </c>
      <c r="AQ17" s="196">
        <v>0</v>
      </c>
      <c r="AR17" s="196">
        <v>14.07</v>
      </c>
      <c r="AS17" s="196">
        <v>31.39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40.43</v>
      </c>
      <c r="K18" s="196">
        <v>239.7</v>
      </c>
      <c r="L18" s="196">
        <v>4.6100000000000003</v>
      </c>
      <c r="M18" s="196">
        <v>2.29</v>
      </c>
      <c r="N18" s="196">
        <v>0.94</v>
      </c>
      <c r="O18" s="196">
        <v>2.64</v>
      </c>
      <c r="P18" s="196">
        <v>0.89</v>
      </c>
      <c r="Q18" s="196">
        <v>1.9</v>
      </c>
      <c r="R18" s="196">
        <v>8.98</v>
      </c>
      <c r="S18" s="196">
        <v>6.77</v>
      </c>
      <c r="T18" s="196">
        <v>0</v>
      </c>
      <c r="U18" s="196">
        <v>1.83</v>
      </c>
      <c r="V18" s="196">
        <v>5.25</v>
      </c>
      <c r="W18" s="196">
        <v>7.57</v>
      </c>
      <c r="X18" s="196">
        <v>26.37</v>
      </c>
      <c r="Y18" s="196">
        <v>0</v>
      </c>
      <c r="Z18" s="196">
        <v>64.39</v>
      </c>
      <c r="AA18" s="196">
        <v>20.34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237.99</v>
      </c>
      <c r="AP18" s="196">
        <v>0</v>
      </c>
      <c r="AQ18" s="196">
        <v>0</v>
      </c>
      <c r="AR18" s="196">
        <v>14.07</v>
      </c>
      <c r="AS18" s="196">
        <v>31.39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40.43</v>
      </c>
      <c r="K19" s="196">
        <v>239.7</v>
      </c>
      <c r="L19" s="196">
        <v>4.6100000000000003</v>
      </c>
      <c r="M19" s="196">
        <v>2.29</v>
      </c>
      <c r="N19" s="196">
        <v>0.94</v>
      </c>
      <c r="O19" s="196">
        <v>2.64</v>
      </c>
      <c r="P19" s="196">
        <v>0.89</v>
      </c>
      <c r="Q19" s="196">
        <v>1.9</v>
      </c>
      <c r="R19" s="196">
        <v>8.98</v>
      </c>
      <c r="S19" s="196">
        <v>6.77</v>
      </c>
      <c r="T19" s="196">
        <v>0</v>
      </c>
      <c r="U19" s="196">
        <v>1.83</v>
      </c>
      <c r="V19" s="196">
        <v>5.25</v>
      </c>
      <c r="W19" s="196">
        <v>7.57</v>
      </c>
      <c r="X19" s="196">
        <v>26.37</v>
      </c>
      <c r="Y19" s="196">
        <v>0</v>
      </c>
      <c r="Z19" s="196">
        <v>64.39</v>
      </c>
      <c r="AA19" s="196">
        <v>20.34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237.99</v>
      </c>
      <c r="AP19" s="196">
        <v>0</v>
      </c>
      <c r="AQ19" s="196">
        <v>0</v>
      </c>
      <c r="AR19" s="196">
        <v>14.07</v>
      </c>
      <c r="AS19" s="196">
        <v>31.39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40.43</v>
      </c>
      <c r="K20" s="196">
        <v>239.7</v>
      </c>
      <c r="L20" s="196">
        <v>4.6100000000000003</v>
      </c>
      <c r="M20" s="196">
        <v>2.29</v>
      </c>
      <c r="N20" s="196">
        <v>0.94</v>
      </c>
      <c r="O20" s="196">
        <v>2.64</v>
      </c>
      <c r="P20" s="196">
        <v>0.89</v>
      </c>
      <c r="Q20" s="196">
        <v>1.9</v>
      </c>
      <c r="R20" s="196">
        <v>8.98</v>
      </c>
      <c r="S20" s="196">
        <v>6.77</v>
      </c>
      <c r="T20" s="196">
        <v>0</v>
      </c>
      <c r="U20" s="196">
        <v>1.83</v>
      </c>
      <c r="V20" s="196">
        <v>5.25</v>
      </c>
      <c r="W20" s="196">
        <v>7.57</v>
      </c>
      <c r="X20" s="196">
        <v>26.37</v>
      </c>
      <c r="Y20" s="196">
        <v>0</v>
      </c>
      <c r="Z20" s="196">
        <v>64.39</v>
      </c>
      <c r="AA20" s="196">
        <v>20.34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237.99</v>
      </c>
      <c r="AP20" s="196">
        <v>0</v>
      </c>
      <c r="AQ20" s="196">
        <v>0</v>
      </c>
      <c r="AR20" s="196">
        <v>14.07</v>
      </c>
      <c r="AS20" s="196">
        <v>31.39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40.43</v>
      </c>
      <c r="K21" s="196">
        <v>239.7</v>
      </c>
      <c r="L21" s="196">
        <v>4.6100000000000003</v>
      </c>
      <c r="M21" s="196">
        <v>2.29</v>
      </c>
      <c r="N21" s="196">
        <v>0.94</v>
      </c>
      <c r="O21" s="196">
        <v>2.64</v>
      </c>
      <c r="P21" s="196">
        <v>0.89</v>
      </c>
      <c r="Q21" s="196">
        <v>1.9</v>
      </c>
      <c r="R21" s="196">
        <v>8.98</v>
      </c>
      <c r="S21" s="196">
        <v>6.77</v>
      </c>
      <c r="T21" s="196">
        <v>0</v>
      </c>
      <c r="U21" s="196">
        <v>1.83</v>
      </c>
      <c r="V21" s="196">
        <v>5.25</v>
      </c>
      <c r="W21" s="196">
        <v>7.57</v>
      </c>
      <c r="X21" s="196">
        <v>26.37</v>
      </c>
      <c r="Y21" s="196">
        <v>0</v>
      </c>
      <c r="Z21" s="196">
        <v>64.39</v>
      </c>
      <c r="AA21" s="196">
        <v>20.34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237.99</v>
      </c>
      <c r="AP21" s="196">
        <v>0</v>
      </c>
      <c r="AQ21" s="196">
        <v>0</v>
      </c>
      <c r="AR21" s="196">
        <v>14.07</v>
      </c>
      <c r="AS21" s="196">
        <v>31.39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40.43</v>
      </c>
      <c r="K22" s="196">
        <v>239.7</v>
      </c>
      <c r="L22" s="196">
        <v>4.6100000000000003</v>
      </c>
      <c r="M22" s="196">
        <v>2.29</v>
      </c>
      <c r="N22" s="196">
        <v>0.94</v>
      </c>
      <c r="O22" s="196">
        <v>2.64</v>
      </c>
      <c r="P22" s="196">
        <v>0.89</v>
      </c>
      <c r="Q22" s="196">
        <v>1.9</v>
      </c>
      <c r="R22" s="196">
        <v>8.98</v>
      </c>
      <c r="S22" s="196">
        <v>6.77</v>
      </c>
      <c r="T22" s="196">
        <v>0</v>
      </c>
      <c r="U22" s="196">
        <v>1.83</v>
      </c>
      <c r="V22" s="196">
        <v>5.25</v>
      </c>
      <c r="W22" s="196">
        <v>7.57</v>
      </c>
      <c r="X22" s="196">
        <v>26.37</v>
      </c>
      <c r="Y22" s="196">
        <v>0</v>
      </c>
      <c r="Z22" s="196">
        <v>64.39</v>
      </c>
      <c r="AA22" s="196">
        <v>20.34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237.99</v>
      </c>
      <c r="AP22" s="196">
        <v>0</v>
      </c>
      <c r="AQ22" s="196">
        <v>0</v>
      </c>
      <c r="AR22" s="196">
        <v>14.07</v>
      </c>
      <c r="AS22" s="196">
        <v>31.39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40.43</v>
      </c>
      <c r="K23" s="196">
        <v>239.7</v>
      </c>
      <c r="L23" s="196">
        <v>4.6100000000000003</v>
      </c>
      <c r="M23" s="196">
        <v>2.29</v>
      </c>
      <c r="N23" s="196">
        <v>0.94</v>
      </c>
      <c r="O23" s="196">
        <v>2.64</v>
      </c>
      <c r="P23" s="196">
        <v>0.89</v>
      </c>
      <c r="Q23" s="196">
        <v>1.9</v>
      </c>
      <c r="R23" s="196">
        <v>9.02</v>
      </c>
      <c r="S23" s="196">
        <v>6.77</v>
      </c>
      <c r="T23" s="196">
        <v>0</v>
      </c>
      <c r="U23" s="196">
        <v>1.83</v>
      </c>
      <c r="V23" s="196">
        <v>5.25</v>
      </c>
      <c r="W23" s="196">
        <v>7.57</v>
      </c>
      <c r="X23" s="196">
        <v>26.37</v>
      </c>
      <c r="Y23" s="196">
        <v>0</v>
      </c>
      <c r="Z23" s="196">
        <v>64.39</v>
      </c>
      <c r="AA23" s="196">
        <v>20.34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237.99</v>
      </c>
      <c r="AP23" s="196">
        <v>0</v>
      </c>
      <c r="AQ23" s="196">
        <v>0</v>
      </c>
      <c r="AR23" s="196">
        <v>14.07</v>
      </c>
      <c r="AS23" s="196">
        <v>31.39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40.43</v>
      </c>
      <c r="K24" s="196">
        <v>239.7</v>
      </c>
      <c r="L24" s="196">
        <v>4.6100000000000003</v>
      </c>
      <c r="M24" s="196">
        <v>2.29</v>
      </c>
      <c r="N24" s="196">
        <v>0.94</v>
      </c>
      <c r="O24" s="196">
        <v>2.64</v>
      </c>
      <c r="P24" s="196">
        <v>0.89</v>
      </c>
      <c r="Q24" s="196">
        <v>1.9</v>
      </c>
      <c r="R24" s="196">
        <v>8.98</v>
      </c>
      <c r="S24" s="196">
        <v>6.77</v>
      </c>
      <c r="T24" s="196">
        <v>0</v>
      </c>
      <c r="U24" s="196">
        <v>1.83</v>
      </c>
      <c r="V24" s="196">
        <v>5.25</v>
      </c>
      <c r="W24" s="196">
        <v>7.57</v>
      </c>
      <c r="X24" s="196">
        <v>26.37</v>
      </c>
      <c r="Y24" s="196">
        <v>0</v>
      </c>
      <c r="Z24" s="196">
        <v>64.39</v>
      </c>
      <c r="AA24" s="196">
        <v>20.34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237.99</v>
      </c>
      <c r="AP24" s="196">
        <v>0</v>
      </c>
      <c r="AQ24" s="196">
        <v>0</v>
      </c>
      <c r="AR24" s="196">
        <v>14.07</v>
      </c>
      <c r="AS24" s="196">
        <v>31.39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40.43</v>
      </c>
      <c r="K25" s="196">
        <v>239.7</v>
      </c>
      <c r="L25" s="196">
        <v>4.6100000000000003</v>
      </c>
      <c r="M25" s="196">
        <v>2.29</v>
      </c>
      <c r="N25" s="196">
        <v>0.94</v>
      </c>
      <c r="O25" s="196">
        <v>2.64</v>
      </c>
      <c r="P25" s="196">
        <v>0.89</v>
      </c>
      <c r="Q25" s="196">
        <v>1.9</v>
      </c>
      <c r="R25" s="196">
        <v>8.98</v>
      </c>
      <c r="S25" s="196">
        <v>6.77</v>
      </c>
      <c r="T25" s="196">
        <v>0</v>
      </c>
      <c r="U25" s="196">
        <v>1.83</v>
      </c>
      <c r="V25" s="196">
        <v>6.21</v>
      </c>
      <c r="W25" s="196">
        <v>7.57</v>
      </c>
      <c r="X25" s="196">
        <v>26.37</v>
      </c>
      <c r="Y25" s="196">
        <v>0</v>
      </c>
      <c r="Z25" s="196">
        <v>64.39</v>
      </c>
      <c r="AA25" s="196">
        <v>20.34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237.99</v>
      </c>
      <c r="AP25" s="196">
        <v>0</v>
      </c>
      <c r="AQ25" s="196">
        <v>0</v>
      </c>
      <c r="AR25" s="196">
        <v>14.07</v>
      </c>
      <c r="AS25" s="196">
        <v>31.39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40.43</v>
      </c>
      <c r="K26" s="196">
        <v>239.7</v>
      </c>
      <c r="L26" s="196">
        <v>4.6100000000000003</v>
      </c>
      <c r="M26" s="196">
        <v>2.29</v>
      </c>
      <c r="N26" s="196">
        <v>0.94</v>
      </c>
      <c r="O26" s="196">
        <v>2.64</v>
      </c>
      <c r="P26" s="196">
        <v>0.89</v>
      </c>
      <c r="Q26" s="196">
        <v>1.9</v>
      </c>
      <c r="R26" s="196">
        <v>8.98</v>
      </c>
      <c r="S26" s="196">
        <v>6.77</v>
      </c>
      <c r="T26" s="196">
        <v>0</v>
      </c>
      <c r="U26" s="196">
        <v>1.83</v>
      </c>
      <c r="V26" s="196">
        <v>5.25</v>
      </c>
      <c r="W26" s="196">
        <v>7.57</v>
      </c>
      <c r="X26" s="196">
        <v>26.37</v>
      </c>
      <c r="Y26" s="196">
        <v>0</v>
      </c>
      <c r="Z26" s="196">
        <v>64.39</v>
      </c>
      <c r="AA26" s="196">
        <v>20.34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237.99</v>
      </c>
      <c r="AP26" s="196">
        <v>0</v>
      </c>
      <c r="AQ26" s="196">
        <v>0</v>
      </c>
      <c r="AR26" s="196">
        <v>14.07</v>
      </c>
      <c r="AS26" s="196">
        <v>31.39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40.67</v>
      </c>
      <c r="K27" s="196">
        <v>198.06</v>
      </c>
      <c r="L27" s="196">
        <v>0.75</v>
      </c>
      <c r="M27" s="196">
        <v>2.29</v>
      </c>
      <c r="N27" s="196">
        <v>0.94</v>
      </c>
      <c r="O27" s="196">
        <v>2.64</v>
      </c>
      <c r="P27" s="196">
        <v>0.89</v>
      </c>
      <c r="Q27" s="196">
        <v>0.18</v>
      </c>
      <c r="R27" s="196">
        <v>0.67</v>
      </c>
      <c r="S27" s="196">
        <v>0.42</v>
      </c>
      <c r="T27" s="196">
        <v>0</v>
      </c>
      <c r="U27" s="196">
        <v>1.83</v>
      </c>
      <c r="V27" s="196">
        <v>1.26</v>
      </c>
      <c r="W27" s="196">
        <v>2.4900000000000002</v>
      </c>
      <c r="X27" s="196">
        <v>9.92</v>
      </c>
      <c r="Y27" s="196">
        <v>0</v>
      </c>
      <c r="Z27" s="196">
        <v>4.4000000000000004</v>
      </c>
      <c r="AA27" s="196">
        <v>1.43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237.99</v>
      </c>
      <c r="AP27" s="196">
        <v>0</v>
      </c>
      <c r="AQ27" s="196">
        <v>0</v>
      </c>
      <c r="AR27" s="196">
        <v>14.06</v>
      </c>
      <c r="AS27" s="196">
        <v>31.39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40.67</v>
      </c>
      <c r="K28" s="196">
        <v>148.43</v>
      </c>
      <c r="L28" s="196">
        <v>0.75</v>
      </c>
      <c r="M28" s="196">
        <v>2.29</v>
      </c>
      <c r="N28" s="196">
        <v>0.94</v>
      </c>
      <c r="O28" s="196">
        <v>2.64</v>
      </c>
      <c r="P28" s="196">
        <v>0.89</v>
      </c>
      <c r="Q28" s="196">
        <v>0.17</v>
      </c>
      <c r="R28" s="196">
        <v>0.67</v>
      </c>
      <c r="S28" s="196">
        <v>0.59</v>
      </c>
      <c r="T28" s="196">
        <v>0</v>
      </c>
      <c r="U28" s="196">
        <v>1.83</v>
      </c>
      <c r="V28" s="196">
        <v>0.33</v>
      </c>
      <c r="W28" s="196">
        <v>0.56000000000000005</v>
      </c>
      <c r="X28" s="196">
        <v>1.99</v>
      </c>
      <c r="Y28" s="196">
        <v>0</v>
      </c>
      <c r="Z28" s="196">
        <v>4.4000000000000004</v>
      </c>
      <c r="AA28" s="196">
        <v>1.43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237.99</v>
      </c>
      <c r="AP28" s="196">
        <v>0</v>
      </c>
      <c r="AQ28" s="196">
        <v>0</v>
      </c>
      <c r="AR28" s="196">
        <v>14.07</v>
      </c>
      <c r="AS28" s="196">
        <v>31.39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36.590000000000003</v>
      </c>
      <c r="K29" s="196">
        <v>95.1</v>
      </c>
      <c r="L29" s="196">
        <v>0.75</v>
      </c>
      <c r="M29" s="196">
        <v>2.29</v>
      </c>
      <c r="N29" s="196">
        <v>0.94</v>
      </c>
      <c r="O29" s="196">
        <v>2.64</v>
      </c>
      <c r="P29" s="196">
        <v>0.89</v>
      </c>
      <c r="Q29" s="196">
        <v>0.17</v>
      </c>
      <c r="R29" s="196">
        <v>0.67</v>
      </c>
      <c r="S29" s="196">
        <v>0.42</v>
      </c>
      <c r="T29" s="196">
        <v>0</v>
      </c>
      <c r="U29" s="196">
        <v>1.83</v>
      </c>
      <c r="V29" s="196">
        <v>0.33</v>
      </c>
      <c r="W29" s="196">
        <v>0.55000000000000004</v>
      </c>
      <c r="X29" s="196">
        <v>1.99</v>
      </c>
      <c r="Y29" s="196">
        <v>0</v>
      </c>
      <c r="Z29" s="196">
        <v>4.4000000000000004</v>
      </c>
      <c r="AA29" s="196">
        <v>1.43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-3.78</v>
      </c>
      <c r="AL29" s="196">
        <v>0</v>
      </c>
      <c r="AM29" s="196">
        <v>0</v>
      </c>
      <c r="AN29" s="196">
        <v>0</v>
      </c>
      <c r="AO29" s="196">
        <v>237.99</v>
      </c>
      <c r="AP29" s="196">
        <v>0</v>
      </c>
      <c r="AQ29" s="196">
        <v>0</v>
      </c>
      <c r="AR29" s="196">
        <v>14.07</v>
      </c>
      <c r="AS29" s="196">
        <v>21.46</v>
      </c>
      <c r="AT29" s="196">
        <v>4.09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36.590000000000003</v>
      </c>
      <c r="K30" s="196">
        <v>46.9</v>
      </c>
      <c r="L30" s="196">
        <v>0.75</v>
      </c>
      <c r="M30" s="196">
        <v>2.29</v>
      </c>
      <c r="N30" s="196">
        <v>0.94</v>
      </c>
      <c r="O30" s="196">
        <v>2.64</v>
      </c>
      <c r="P30" s="196">
        <v>0.89</v>
      </c>
      <c r="Q30" s="196">
        <v>0.17</v>
      </c>
      <c r="R30" s="196">
        <v>0.67</v>
      </c>
      <c r="S30" s="196">
        <v>0.42</v>
      </c>
      <c r="T30" s="196">
        <v>0</v>
      </c>
      <c r="U30" s="196">
        <v>1.83</v>
      </c>
      <c r="V30" s="196">
        <v>0.33</v>
      </c>
      <c r="W30" s="196">
        <v>0.55000000000000004</v>
      </c>
      <c r="X30" s="196">
        <v>1.99</v>
      </c>
      <c r="Y30" s="196">
        <v>0</v>
      </c>
      <c r="Z30" s="196">
        <v>4.4000000000000004</v>
      </c>
      <c r="AA30" s="196">
        <v>1.43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-3.78</v>
      </c>
      <c r="AL30" s="196">
        <v>0</v>
      </c>
      <c r="AM30" s="196">
        <v>0</v>
      </c>
      <c r="AN30" s="196">
        <v>0</v>
      </c>
      <c r="AO30" s="196">
        <v>237.99</v>
      </c>
      <c r="AP30" s="196">
        <v>0</v>
      </c>
      <c r="AQ30" s="196">
        <v>0</v>
      </c>
      <c r="AR30" s="196">
        <v>14.07</v>
      </c>
      <c r="AS30" s="196">
        <v>21.46</v>
      </c>
      <c r="AT30" s="196">
        <v>4.09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36.590000000000003</v>
      </c>
      <c r="K31" s="196">
        <v>18.34</v>
      </c>
      <c r="L31" s="196">
        <v>0.75</v>
      </c>
      <c r="M31" s="196">
        <v>2.29</v>
      </c>
      <c r="N31" s="196">
        <v>0.94</v>
      </c>
      <c r="O31" s="196">
        <v>2.64</v>
      </c>
      <c r="P31" s="196">
        <v>0.89</v>
      </c>
      <c r="Q31" s="196">
        <v>0.17</v>
      </c>
      <c r="R31" s="196">
        <v>0.67</v>
      </c>
      <c r="S31" s="196">
        <v>0.42</v>
      </c>
      <c r="T31" s="196">
        <v>0</v>
      </c>
      <c r="U31" s="196">
        <v>1.83</v>
      </c>
      <c r="V31" s="196">
        <v>0.33</v>
      </c>
      <c r="W31" s="196">
        <v>0.55000000000000004</v>
      </c>
      <c r="X31" s="196">
        <v>1.99</v>
      </c>
      <c r="Y31" s="196">
        <v>0</v>
      </c>
      <c r="Z31" s="196">
        <v>4.4000000000000004</v>
      </c>
      <c r="AA31" s="196">
        <v>1.43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-3.78</v>
      </c>
      <c r="AL31" s="196">
        <v>0</v>
      </c>
      <c r="AM31" s="196">
        <v>0</v>
      </c>
      <c r="AN31" s="196">
        <v>0</v>
      </c>
      <c r="AO31" s="196">
        <v>212.99</v>
      </c>
      <c r="AP31" s="196">
        <v>0</v>
      </c>
      <c r="AQ31" s="196">
        <v>0</v>
      </c>
      <c r="AR31" s="196">
        <v>14.07</v>
      </c>
      <c r="AS31" s="196">
        <v>21.46</v>
      </c>
      <c r="AT31" s="196">
        <v>4.09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36.590000000000003</v>
      </c>
      <c r="K32" s="196">
        <v>18.34</v>
      </c>
      <c r="L32" s="196">
        <v>0.75</v>
      </c>
      <c r="M32" s="196">
        <v>2.29</v>
      </c>
      <c r="N32" s="196">
        <v>0.94</v>
      </c>
      <c r="O32" s="196">
        <v>2.64</v>
      </c>
      <c r="P32" s="196">
        <v>0.89</v>
      </c>
      <c r="Q32" s="196">
        <v>0.17</v>
      </c>
      <c r="R32" s="196">
        <v>0.67</v>
      </c>
      <c r="S32" s="196">
        <v>0.42</v>
      </c>
      <c r="T32" s="196">
        <v>0</v>
      </c>
      <c r="U32" s="196">
        <v>1.83</v>
      </c>
      <c r="V32" s="196">
        <v>0.33</v>
      </c>
      <c r="W32" s="196">
        <v>0.55000000000000004</v>
      </c>
      <c r="X32" s="196">
        <v>1.99</v>
      </c>
      <c r="Y32" s="196">
        <v>0</v>
      </c>
      <c r="Z32" s="196">
        <v>4.4000000000000004</v>
      </c>
      <c r="AA32" s="196">
        <v>1.43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-3.78</v>
      </c>
      <c r="AL32" s="196">
        <v>0</v>
      </c>
      <c r="AM32" s="196">
        <v>0</v>
      </c>
      <c r="AN32" s="196">
        <v>0</v>
      </c>
      <c r="AO32" s="196">
        <v>162.99</v>
      </c>
      <c r="AP32" s="196">
        <v>0</v>
      </c>
      <c r="AQ32" s="196">
        <v>0</v>
      </c>
      <c r="AR32" s="196">
        <v>14.06</v>
      </c>
      <c r="AS32" s="196">
        <v>21.46</v>
      </c>
      <c r="AT32" s="196">
        <v>4.09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36.590000000000003</v>
      </c>
      <c r="K33" s="196">
        <v>18.34</v>
      </c>
      <c r="L33" s="196">
        <v>0.75</v>
      </c>
      <c r="M33" s="196">
        <v>2.29</v>
      </c>
      <c r="N33" s="196">
        <v>0.94</v>
      </c>
      <c r="O33" s="196">
        <v>2.64</v>
      </c>
      <c r="P33" s="196">
        <v>0.89</v>
      </c>
      <c r="Q33" s="196">
        <v>0.17</v>
      </c>
      <c r="R33" s="196">
        <v>0.67</v>
      </c>
      <c r="S33" s="196">
        <v>0.42</v>
      </c>
      <c r="T33" s="196">
        <v>0</v>
      </c>
      <c r="U33" s="196">
        <v>1.83</v>
      </c>
      <c r="V33" s="196">
        <v>0.33</v>
      </c>
      <c r="W33" s="196">
        <v>0.55000000000000004</v>
      </c>
      <c r="X33" s="196">
        <v>1.99</v>
      </c>
      <c r="Y33" s="196">
        <v>0</v>
      </c>
      <c r="Z33" s="196">
        <v>4.4000000000000004</v>
      </c>
      <c r="AA33" s="196">
        <v>1.43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-3.78</v>
      </c>
      <c r="AL33" s="196">
        <v>0</v>
      </c>
      <c r="AM33" s="196">
        <v>0</v>
      </c>
      <c r="AN33" s="196">
        <v>0</v>
      </c>
      <c r="AO33" s="196">
        <v>82.99</v>
      </c>
      <c r="AP33" s="196">
        <v>0</v>
      </c>
      <c r="AQ33" s="196">
        <v>0</v>
      </c>
      <c r="AR33" s="196">
        <v>14.06</v>
      </c>
      <c r="AS33" s="196">
        <v>21.46</v>
      </c>
      <c r="AT33" s="196">
        <v>4.09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36.590000000000003</v>
      </c>
      <c r="K34" s="196">
        <v>18.34</v>
      </c>
      <c r="L34" s="196">
        <v>0.75</v>
      </c>
      <c r="M34" s="196">
        <v>2.29</v>
      </c>
      <c r="N34" s="196">
        <v>0.94</v>
      </c>
      <c r="O34" s="196">
        <v>2.64</v>
      </c>
      <c r="P34" s="196">
        <v>0.89</v>
      </c>
      <c r="Q34" s="196">
        <v>0.17</v>
      </c>
      <c r="R34" s="196">
        <v>0.67</v>
      </c>
      <c r="S34" s="196">
        <v>0.42</v>
      </c>
      <c r="T34" s="196">
        <v>0</v>
      </c>
      <c r="U34" s="196">
        <v>1.83</v>
      </c>
      <c r="V34" s="196">
        <v>0.33</v>
      </c>
      <c r="W34" s="196">
        <v>0.55000000000000004</v>
      </c>
      <c r="X34" s="196">
        <v>1.99</v>
      </c>
      <c r="Y34" s="196">
        <v>0</v>
      </c>
      <c r="Z34" s="196">
        <v>4.4000000000000004</v>
      </c>
      <c r="AA34" s="196">
        <v>1.43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-3.78</v>
      </c>
      <c r="AL34" s="196">
        <v>0</v>
      </c>
      <c r="AM34" s="196">
        <v>0</v>
      </c>
      <c r="AN34" s="196">
        <v>0</v>
      </c>
      <c r="AO34" s="196">
        <v>82.99</v>
      </c>
      <c r="AP34" s="196">
        <v>0</v>
      </c>
      <c r="AQ34" s="196">
        <v>0</v>
      </c>
      <c r="AR34" s="196">
        <v>14.07</v>
      </c>
      <c r="AS34" s="196">
        <v>21.46</v>
      </c>
      <c r="AT34" s="196">
        <v>4.09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36.590000000000003</v>
      </c>
      <c r="K35" s="196">
        <v>18.34</v>
      </c>
      <c r="L35" s="196">
        <v>0.75</v>
      </c>
      <c r="M35" s="196">
        <v>2.29</v>
      </c>
      <c r="N35" s="196">
        <v>0.94</v>
      </c>
      <c r="O35" s="196">
        <v>2.64</v>
      </c>
      <c r="P35" s="196">
        <v>0.89</v>
      </c>
      <c r="Q35" s="196">
        <v>0.17</v>
      </c>
      <c r="R35" s="196">
        <v>0.67</v>
      </c>
      <c r="S35" s="196">
        <v>0.42</v>
      </c>
      <c r="T35" s="196">
        <v>0</v>
      </c>
      <c r="U35" s="196">
        <v>1.83</v>
      </c>
      <c r="V35" s="196">
        <v>0.33</v>
      </c>
      <c r="W35" s="196">
        <v>0.55000000000000004</v>
      </c>
      <c r="X35" s="196">
        <v>1.99</v>
      </c>
      <c r="Y35" s="196">
        <v>0</v>
      </c>
      <c r="Z35" s="196">
        <v>4.4000000000000004</v>
      </c>
      <c r="AA35" s="196">
        <v>1.43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-3.78</v>
      </c>
      <c r="AL35" s="196">
        <v>0</v>
      </c>
      <c r="AM35" s="196">
        <v>0</v>
      </c>
      <c r="AN35" s="196">
        <v>0</v>
      </c>
      <c r="AO35" s="196">
        <v>127.99</v>
      </c>
      <c r="AP35" s="196">
        <v>0</v>
      </c>
      <c r="AQ35" s="196">
        <v>0</v>
      </c>
      <c r="AR35" s="196">
        <v>14.07</v>
      </c>
      <c r="AS35" s="196">
        <v>21.46</v>
      </c>
      <c r="AT35" s="196">
        <v>4.09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36.590000000000003</v>
      </c>
      <c r="K36" s="196">
        <v>18.34</v>
      </c>
      <c r="L36" s="196">
        <v>0.75</v>
      </c>
      <c r="M36" s="196">
        <v>2.29</v>
      </c>
      <c r="N36" s="196">
        <v>0.94</v>
      </c>
      <c r="O36" s="196">
        <v>2.64</v>
      </c>
      <c r="P36" s="196">
        <v>0.89</v>
      </c>
      <c r="Q36" s="196">
        <v>0.17</v>
      </c>
      <c r="R36" s="196">
        <v>0.67</v>
      </c>
      <c r="S36" s="196">
        <v>0.42</v>
      </c>
      <c r="T36" s="196">
        <v>0</v>
      </c>
      <c r="U36" s="196">
        <v>1.83</v>
      </c>
      <c r="V36" s="196">
        <v>0.33</v>
      </c>
      <c r="W36" s="196">
        <v>0.55000000000000004</v>
      </c>
      <c r="X36" s="196">
        <v>1.99</v>
      </c>
      <c r="Y36" s="196">
        <v>0</v>
      </c>
      <c r="Z36" s="196">
        <v>4.4000000000000004</v>
      </c>
      <c r="AA36" s="196">
        <v>1.43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-3.78</v>
      </c>
      <c r="AL36" s="196">
        <v>0</v>
      </c>
      <c r="AM36" s="196">
        <v>0</v>
      </c>
      <c r="AN36" s="196">
        <v>0</v>
      </c>
      <c r="AO36" s="196">
        <v>163.99</v>
      </c>
      <c r="AP36" s="196">
        <v>0</v>
      </c>
      <c r="AQ36" s="196">
        <v>0</v>
      </c>
      <c r="AR36" s="196">
        <v>14.07</v>
      </c>
      <c r="AS36" s="196">
        <v>21.46</v>
      </c>
      <c r="AT36" s="196">
        <v>4.09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36.590000000000003</v>
      </c>
      <c r="K37" s="196">
        <v>18.34</v>
      </c>
      <c r="L37" s="196">
        <v>0.75</v>
      </c>
      <c r="M37" s="196">
        <v>2.29</v>
      </c>
      <c r="N37" s="196">
        <v>0.94</v>
      </c>
      <c r="O37" s="196">
        <v>2.64</v>
      </c>
      <c r="P37" s="196">
        <v>0.89</v>
      </c>
      <c r="Q37" s="196">
        <v>0.17</v>
      </c>
      <c r="R37" s="196">
        <v>0.67</v>
      </c>
      <c r="S37" s="196">
        <v>0.42</v>
      </c>
      <c r="T37" s="196">
        <v>0</v>
      </c>
      <c r="U37" s="196">
        <v>1.83</v>
      </c>
      <c r="V37" s="196">
        <v>0.33</v>
      </c>
      <c r="W37" s="196">
        <v>0.55000000000000004</v>
      </c>
      <c r="X37" s="196">
        <v>1.99</v>
      </c>
      <c r="Y37" s="196">
        <v>0</v>
      </c>
      <c r="Z37" s="196">
        <v>4.4000000000000004</v>
      </c>
      <c r="AA37" s="196">
        <v>1.43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-3.78</v>
      </c>
      <c r="AL37" s="196">
        <v>0</v>
      </c>
      <c r="AM37" s="196">
        <v>0</v>
      </c>
      <c r="AN37" s="196">
        <v>0</v>
      </c>
      <c r="AO37" s="196">
        <v>127.99</v>
      </c>
      <c r="AP37" s="196">
        <v>0</v>
      </c>
      <c r="AQ37" s="196">
        <v>0</v>
      </c>
      <c r="AR37" s="196">
        <v>14.07</v>
      </c>
      <c r="AS37" s="196">
        <v>21.46</v>
      </c>
      <c r="AT37" s="196">
        <v>4.09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36.590000000000003</v>
      </c>
      <c r="K38" s="196">
        <v>18.34</v>
      </c>
      <c r="L38" s="196">
        <v>0.75</v>
      </c>
      <c r="M38" s="196">
        <v>2.29</v>
      </c>
      <c r="N38" s="196">
        <v>0.94</v>
      </c>
      <c r="O38" s="196">
        <v>2.64</v>
      </c>
      <c r="P38" s="196">
        <v>0.89</v>
      </c>
      <c r="Q38" s="196">
        <v>0.17</v>
      </c>
      <c r="R38" s="196">
        <v>0.67</v>
      </c>
      <c r="S38" s="196">
        <v>0.42</v>
      </c>
      <c r="T38" s="196">
        <v>0</v>
      </c>
      <c r="U38" s="196">
        <v>1.83</v>
      </c>
      <c r="V38" s="196">
        <v>0.33</v>
      </c>
      <c r="W38" s="196">
        <v>0.55000000000000004</v>
      </c>
      <c r="X38" s="196">
        <v>1.99</v>
      </c>
      <c r="Y38" s="196">
        <v>0</v>
      </c>
      <c r="Z38" s="196">
        <v>4.4000000000000004</v>
      </c>
      <c r="AA38" s="196">
        <v>1.43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-3.78</v>
      </c>
      <c r="AL38" s="196">
        <v>0</v>
      </c>
      <c r="AM38" s="196">
        <v>0</v>
      </c>
      <c r="AN38" s="196">
        <v>0</v>
      </c>
      <c r="AO38" s="196">
        <v>162.99</v>
      </c>
      <c r="AP38" s="196">
        <v>0</v>
      </c>
      <c r="AQ38" s="196">
        <v>0</v>
      </c>
      <c r="AR38" s="196">
        <v>14.07</v>
      </c>
      <c r="AS38" s="196">
        <v>21.46</v>
      </c>
      <c r="AT38" s="196">
        <v>4.09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36.590000000000003</v>
      </c>
      <c r="K39" s="196">
        <v>18.34</v>
      </c>
      <c r="L39" s="196">
        <v>0.75</v>
      </c>
      <c r="M39" s="196">
        <v>2.29</v>
      </c>
      <c r="N39" s="196">
        <v>0.94</v>
      </c>
      <c r="O39" s="196">
        <v>2.64</v>
      </c>
      <c r="P39" s="196">
        <v>0.89</v>
      </c>
      <c r="Q39" s="196">
        <v>0.17</v>
      </c>
      <c r="R39" s="196">
        <v>0.67</v>
      </c>
      <c r="S39" s="196">
        <v>0.42</v>
      </c>
      <c r="T39" s="196">
        <v>0</v>
      </c>
      <c r="U39" s="196">
        <v>1.83</v>
      </c>
      <c r="V39" s="196">
        <v>0.33</v>
      </c>
      <c r="W39" s="196">
        <v>0.55000000000000004</v>
      </c>
      <c r="X39" s="196">
        <v>1.99</v>
      </c>
      <c r="Y39" s="196">
        <v>0</v>
      </c>
      <c r="Z39" s="196">
        <v>4.4000000000000004</v>
      </c>
      <c r="AA39" s="196">
        <v>1.43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-3.78</v>
      </c>
      <c r="AL39" s="196">
        <v>0</v>
      </c>
      <c r="AM39" s="196">
        <v>0</v>
      </c>
      <c r="AN39" s="196">
        <v>0</v>
      </c>
      <c r="AO39" s="196">
        <v>232.99</v>
      </c>
      <c r="AP39" s="196">
        <v>0</v>
      </c>
      <c r="AQ39" s="196">
        <v>0</v>
      </c>
      <c r="AR39" s="196">
        <v>14.07</v>
      </c>
      <c r="AS39" s="196">
        <v>21.46</v>
      </c>
      <c r="AT39" s="196">
        <v>4.09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36.590000000000003</v>
      </c>
      <c r="K40" s="196">
        <v>18.34</v>
      </c>
      <c r="L40" s="196">
        <v>0.75</v>
      </c>
      <c r="M40" s="196">
        <v>2.29</v>
      </c>
      <c r="N40" s="196">
        <v>0.94</v>
      </c>
      <c r="O40" s="196">
        <v>2.64</v>
      </c>
      <c r="P40" s="196">
        <v>0.89</v>
      </c>
      <c r="Q40" s="196">
        <v>0.17</v>
      </c>
      <c r="R40" s="196">
        <v>0.67</v>
      </c>
      <c r="S40" s="196">
        <v>0.42</v>
      </c>
      <c r="T40" s="196">
        <v>0</v>
      </c>
      <c r="U40" s="196">
        <v>1.83</v>
      </c>
      <c r="V40" s="196">
        <v>0.33</v>
      </c>
      <c r="W40" s="196">
        <v>0.55000000000000004</v>
      </c>
      <c r="X40" s="196">
        <v>1.99</v>
      </c>
      <c r="Y40" s="196">
        <v>0</v>
      </c>
      <c r="Z40" s="196">
        <v>4.4000000000000004</v>
      </c>
      <c r="AA40" s="196">
        <v>1.43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-3.78</v>
      </c>
      <c r="AL40" s="196">
        <v>0</v>
      </c>
      <c r="AM40" s="196">
        <v>0</v>
      </c>
      <c r="AN40" s="196">
        <v>0</v>
      </c>
      <c r="AO40" s="196">
        <v>232.99</v>
      </c>
      <c r="AP40" s="196">
        <v>0</v>
      </c>
      <c r="AQ40" s="196">
        <v>0</v>
      </c>
      <c r="AR40" s="196">
        <v>14.07</v>
      </c>
      <c r="AS40" s="196">
        <v>21.46</v>
      </c>
      <c r="AT40" s="196">
        <v>4.09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36.590000000000003</v>
      </c>
      <c r="K41" s="196">
        <v>18.34</v>
      </c>
      <c r="L41" s="196">
        <v>0.75</v>
      </c>
      <c r="M41" s="196">
        <v>2.29</v>
      </c>
      <c r="N41" s="196">
        <v>0.94</v>
      </c>
      <c r="O41" s="196">
        <v>2.64</v>
      </c>
      <c r="P41" s="196">
        <v>0.89</v>
      </c>
      <c r="Q41" s="196">
        <v>0.17</v>
      </c>
      <c r="R41" s="196">
        <v>0.67</v>
      </c>
      <c r="S41" s="196">
        <v>0.42</v>
      </c>
      <c r="T41" s="196">
        <v>0</v>
      </c>
      <c r="U41" s="196">
        <v>1.83</v>
      </c>
      <c r="V41" s="196">
        <v>0.33</v>
      </c>
      <c r="W41" s="196">
        <v>0.55000000000000004</v>
      </c>
      <c r="X41" s="196">
        <v>1.99</v>
      </c>
      <c r="Y41" s="196">
        <v>0</v>
      </c>
      <c r="Z41" s="196">
        <v>4.4000000000000004</v>
      </c>
      <c r="AA41" s="196">
        <v>1.43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-3.78</v>
      </c>
      <c r="AL41" s="196">
        <v>0</v>
      </c>
      <c r="AM41" s="196">
        <v>0</v>
      </c>
      <c r="AN41" s="196">
        <v>0</v>
      </c>
      <c r="AO41" s="196">
        <v>232.99</v>
      </c>
      <c r="AP41" s="196">
        <v>0</v>
      </c>
      <c r="AQ41" s="196">
        <v>0</v>
      </c>
      <c r="AR41" s="196">
        <v>14.07</v>
      </c>
      <c r="AS41" s="196">
        <v>21.46</v>
      </c>
      <c r="AT41" s="196">
        <v>4.09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36.590000000000003</v>
      </c>
      <c r="K42" s="196">
        <v>18.34</v>
      </c>
      <c r="L42" s="196">
        <v>0.75</v>
      </c>
      <c r="M42" s="196">
        <v>2.29</v>
      </c>
      <c r="N42" s="196">
        <v>0.94</v>
      </c>
      <c r="O42" s="196">
        <v>2.64</v>
      </c>
      <c r="P42" s="196">
        <v>0.89</v>
      </c>
      <c r="Q42" s="196">
        <v>0.17</v>
      </c>
      <c r="R42" s="196">
        <v>0.67</v>
      </c>
      <c r="S42" s="196">
        <v>0.42</v>
      </c>
      <c r="T42" s="196">
        <v>0</v>
      </c>
      <c r="U42" s="196">
        <v>1.83</v>
      </c>
      <c r="V42" s="196">
        <v>0.33</v>
      </c>
      <c r="W42" s="196">
        <v>0.55000000000000004</v>
      </c>
      <c r="X42" s="196">
        <v>1.99</v>
      </c>
      <c r="Y42" s="196">
        <v>0</v>
      </c>
      <c r="Z42" s="196">
        <v>4.4000000000000004</v>
      </c>
      <c r="AA42" s="196">
        <v>1.43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232.99</v>
      </c>
      <c r="AP42" s="196">
        <v>0</v>
      </c>
      <c r="AQ42" s="196">
        <v>0</v>
      </c>
      <c r="AR42" s="196">
        <v>14.07</v>
      </c>
      <c r="AS42" s="196">
        <v>21.46</v>
      </c>
      <c r="AT42" s="196">
        <v>4.09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36.590000000000003</v>
      </c>
      <c r="K43" s="196">
        <v>18.34</v>
      </c>
      <c r="L43" s="196">
        <v>0.75</v>
      </c>
      <c r="M43" s="196">
        <v>2.29</v>
      </c>
      <c r="N43" s="196">
        <v>0.94</v>
      </c>
      <c r="O43" s="196">
        <v>2.64</v>
      </c>
      <c r="P43" s="196">
        <v>0.89</v>
      </c>
      <c r="Q43" s="196">
        <v>0.17</v>
      </c>
      <c r="R43" s="196">
        <v>0.67</v>
      </c>
      <c r="S43" s="196">
        <v>0.42</v>
      </c>
      <c r="T43" s="196">
        <v>0</v>
      </c>
      <c r="U43" s="196">
        <v>1.83</v>
      </c>
      <c r="V43" s="196">
        <v>0.33</v>
      </c>
      <c r="W43" s="196">
        <v>0.53</v>
      </c>
      <c r="X43" s="196">
        <v>1.99</v>
      </c>
      <c r="Y43" s="196">
        <v>0</v>
      </c>
      <c r="Z43" s="196">
        <v>4.4000000000000004</v>
      </c>
      <c r="AA43" s="196">
        <v>1.43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207.99</v>
      </c>
      <c r="AP43" s="196">
        <v>0</v>
      </c>
      <c r="AQ43" s="196">
        <v>0</v>
      </c>
      <c r="AR43" s="196">
        <v>14.07</v>
      </c>
      <c r="AS43" s="196">
        <v>21.46</v>
      </c>
      <c r="AT43" s="196">
        <v>4.09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36.590000000000003</v>
      </c>
      <c r="K44" s="196">
        <v>18.34</v>
      </c>
      <c r="L44" s="196">
        <v>0.75</v>
      </c>
      <c r="M44" s="196">
        <v>2.29</v>
      </c>
      <c r="N44" s="196">
        <v>0.94</v>
      </c>
      <c r="O44" s="196">
        <v>2.64</v>
      </c>
      <c r="P44" s="196">
        <v>0.89</v>
      </c>
      <c r="Q44" s="196">
        <v>0.17</v>
      </c>
      <c r="R44" s="196">
        <v>0.67</v>
      </c>
      <c r="S44" s="196">
        <v>0.42</v>
      </c>
      <c r="T44" s="196">
        <v>0</v>
      </c>
      <c r="U44" s="196">
        <v>1.83</v>
      </c>
      <c r="V44" s="196">
        <v>0.33</v>
      </c>
      <c r="W44" s="196">
        <v>0.53</v>
      </c>
      <c r="X44" s="196">
        <v>1.99</v>
      </c>
      <c r="Y44" s="196">
        <v>0</v>
      </c>
      <c r="Z44" s="196">
        <v>4.4000000000000004</v>
      </c>
      <c r="AA44" s="196">
        <v>1.43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201.99</v>
      </c>
      <c r="AP44" s="196">
        <v>0</v>
      </c>
      <c r="AQ44" s="196">
        <v>0</v>
      </c>
      <c r="AR44" s="196">
        <v>14.07</v>
      </c>
      <c r="AS44" s="196">
        <v>21.46</v>
      </c>
      <c r="AT44" s="196">
        <v>4.09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36.590000000000003</v>
      </c>
      <c r="K45" s="196">
        <v>18.34</v>
      </c>
      <c r="L45" s="196">
        <v>0.75</v>
      </c>
      <c r="M45" s="196">
        <v>2.29</v>
      </c>
      <c r="N45" s="196">
        <v>0.94</v>
      </c>
      <c r="O45" s="196">
        <v>2.64</v>
      </c>
      <c r="P45" s="196">
        <v>0.89</v>
      </c>
      <c r="Q45" s="196">
        <v>0.17</v>
      </c>
      <c r="R45" s="196">
        <v>0.67</v>
      </c>
      <c r="S45" s="196">
        <v>0.42</v>
      </c>
      <c r="T45" s="196">
        <v>0</v>
      </c>
      <c r="U45" s="196">
        <v>1.94</v>
      </c>
      <c r="V45" s="196">
        <v>0.33</v>
      </c>
      <c r="W45" s="196">
        <v>0.53</v>
      </c>
      <c r="X45" s="196">
        <v>1.99</v>
      </c>
      <c r="Y45" s="196">
        <v>0</v>
      </c>
      <c r="Z45" s="196">
        <v>4.4000000000000004</v>
      </c>
      <c r="AA45" s="196">
        <v>1.43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143.99</v>
      </c>
      <c r="AP45" s="196">
        <v>0</v>
      </c>
      <c r="AQ45" s="196">
        <v>0</v>
      </c>
      <c r="AR45" s="196">
        <v>14.07</v>
      </c>
      <c r="AS45" s="196">
        <v>21.46</v>
      </c>
      <c r="AT45" s="196">
        <v>4.09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36.590000000000003</v>
      </c>
      <c r="K46" s="196">
        <v>18.34</v>
      </c>
      <c r="L46" s="196">
        <v>0.75</v>
      </c>
      <c r="M46" s="196">
        <v>2.29</v>
      </c>
      <c r="N46" s="196">
        <v>0.94</v>
      </c>
      <c r="O46" s="196">
        <v>2.64</v>
      </c>
      <c r="P46" s="196">
        <v>0.89</v>
      </c>
      <c r="Q46" s="196">
        <v>0.17</v>
      </c>
      <c r="R46" s="196">
        <v>0.67</v>
      </c>
      <c r="S46" s="196">
        <v>0.42</v>
      </c>
      <c r="T46" s="196">
        <v>0</v>
      </c>
      <c r="U46" s="196">
        <v>1.86</v>
      </c>
      <c r="V46" s="196">
        <v>0.33</v>
      </c>
      <c r="W46" s="196">
        <v>0.53</v>
      </c>
      <c r="X46" s="196">
        <v>1.99</v>
      </c>
      <c r="Y46" s="196">
        <v>0</v>
      </c>
      <c r="Z46" s="196">
        <v>4.4000000000000004</v>
      </c>
      <c r="AA46" s="196">
        <v>1.43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125.99</v>
      </c>
      <c r="AP46" s="196">
        <v>0</v>
      </c>
      <c r="AQ46" s="196">
        <v>0</v>
      </c>
      <c r="AR46" s="196">
        <v>14.07</v>
      </c>
      <c r="AS46" s="196">
        <v>21.46</v>
      </c>
      <c r="AT46" s="196">
        <v>4.09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36.590000000000003</v>
      </c>
      <c r="K47" s="196">
        <v>18.34</v>
      </c>
      <c r="L47" s="196">
        <v>0.75</v>
      </c>
      <c r="M47" s="196">
        <v>2.29</v>
      </c>
      <c r="N47" s="196">
        <v>0.94</v>
      </c>
      <c r="O47" s="196">
        <v>2.64</v>
      </c>
      <c r="P47" s="196">
        <v>0.89</v>
      </c>
      <c r="Q47" s="196">
        <v>0.17</v>
      </c>
      <c r="R47" s="196">
        <v>0.67</v>
      </c>
      <c r="S47" s="196">
        <v>0.42</v>
      </c>
      <c r="T47" s="196">
        <v>0</v>
      </c>
      <c r="U47" s="196">
        <v>1.86</v>
      </c>
      <c r="V47" s="196">
        <v>0.33</v>
      </c>
      <c r="W47" s="196">
        <v>0.53</v>
      </c>
      <c r="X47" s="196">
        <v>1.99</v>
      </c>
      <c r="Y47" s="196">
        <v>0</v>
      </c>
      <c r="Z47" s="196">
        <v>4.4000000000000004</v>
      </c>
      <c r="AA47" s="196">
        <v>1.43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-3.78</v>
      </c>
      <c r="AL47" s="196">
        <v>0</v>
      </c>
      <c r="AM47" s="196">
        <v>0</v>
      </c>
      <c r="AN47" s="196">
        <v>0</v>
      </c>
      <c r="AO47" s="196">
        <v>242.99</v>
      </c>
      <c r="AP47" s="196">
        <v>0</v>
      </c>
      <c r="AQ47" s="196">
        <v>0</v>
      </c>
      <c r="AR47" s="196">
        <v>14.07</v>
      </c>
      <c r="AS47" s="196">
        <v>21.46</v>
      </c>
      <c r="AT47" s="196">
        <v>4.09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36.590000000000003</v>
      </c>
      <c r="K48" s="196">
        <v>18.34</v>
      </c>
      <c r="L48" s="196">
        <v>0.75</v>
      </c>
      <c r="M48" s="196">
        <v>2.29</v>
      </c>
      <c r="N48" s="196">
        <v>0.94</v>
      </c>
      <c r="O48" s="196">
        <v>2.64</v>
      </c>
      <c r="P48" s="196">
        <v>0.89</v>
      </c>
      <c r="Q48" s="196">
        <v>0.17</v>
      </c>
      <c r="R48" s="196">
        <v>0.67</v>
      </c>
      <c r="S48" s="196">
        <v>0.42</v>
      </c>
      <c r="T48" s="196">
        <v>0</v>
      </c>
      <c r="U48" s="196">
        <v>1.86</v>
      </c>
      <c r="V48" s="196">
        <v>0.33</v>
      </c>
      <c r="W48" s="196">
        <v>0.53</v>
      </c>
      <c r="X48" s="196">
        <v>1.99</v>
      </c>
      <c r="Y48" s="196">
        <v>0</v>
      </c>
      <c r="Z48" s="196">
        <v>4.4000000000000004</v>
      </c>
      <c r="AA48" s="196">
        <v>1.43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-3.78</v>
      </c>
      <c r="AL48" s="196">
        <v>0</v>
      </c>
      <c r="AM48" s="196">
        <v>0</v>
      </c>
      <c r="AN48" s="196">
        <v>0</v>
      </c>
      <c r="AO48" s="196">
        <v>242.99</v>
      </c>
      <c r="AP48" s="196">
        <v>0</v>
      </c>
      <c r="AQ48" s="196">
        <v>0</v>
      </c>
      <c r="AR48" s="196">
        <v>14.07</v>
      </c>
      <c r="AS48" s="196">
        <v>21.46</v>
      </c>
      <c r="AT48" s="196">
        <v>4.09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36.590000000000003</v>
      </c>
      <c r="K49" s="196">
        <v>18.34</v>
      </c>
      <c r="L49" s="196">
        <v>0.75</v>
      </c>
      <c r="M49" s="196">
        <v>2.29</v>
      </c>
      <c r="N49" s="196">
        <v>0.94</v>
      </c>
      <c r="O49" s="196">
        <v>2.64</v>
      </c>
      <c r="P49" s="196">
        <v>0.89</v>
      </c>
      <c r="Q49" s="196">
        <v>0.17</v>
      </c>
      <c r="R49" s="196">
        <v>0.67</v>
      </c>
      <c r="S49" s="196">
        <v>0.42</v>
      </c>
      <c r="T49" s="196">
        <v>0</v>
      </c>
      <c r="U49" s="196">
        <v>1.86</v>
      </c>
      <c r="V49" s="196">
        <v>0.33</v>
      </c>
      <c r="W49" s="196">
        <v>0.53</v>
      </c>
      <c r="X49" s="196">
        <v>1.99</v>
      </c>
      <c r="Y49" s="196">
        <v>0</v>
      </c>
      <c r="Z49" s="196">
        <v>4.4000000000000004</v>
      </c>
      <c r="AA49" s="196">
        <v>1.43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-3.78</v>
      </c>
      <c r="AL49" s="196">
        <v>0</v>
      </c>
      <c r="AM49" s="196">
        <v>0</v>
      </c>
      <c r="AN49" s="196">
        <v>0</v>
      </c>
      <c r="AO49" s="196">
        <v>242.99</v>
      </c>
      <c r="AP49" s="196">
        <v>0</v>
      </c>
      <c r="AQ49" s="196">
        <v>0</v>
      </c>
      <c r="AR49" s="196">
        <v>14.07</v>
      </c>
      <c r="AS49" s="196">
        <v>21.46</v>
      </c>
      <c r="AT49" s="196">
        <v>4.09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36.590000000000003</v>
      </c>
      <c r="K50" s="196">
        <v>18.34</v>
      </c>
      <c r="L50" s="196">
        <v>0.75</v>
      </c>
      <c r="M50" s="196">
        <v>2.29</v>
      </c>
      <c r="N50" s="196">
        <v>0.94</v>
      </c>
      <c r="O50" s="196">
        <v>2.64</v>
      </c>
      <c r="P50" s="196">
        <v>0.89</v>
      </c>
      <c r="Q50" s="196">
        <v>0.17</v>
      </c>
      <c r="R50" s="196">
        <v>0.67</v>
      </c>
      <c r="S50" s="196">
        <v>0.42</v>
      </c>
      <c r="T50" s="196">
        <v>0</v>
      </c>
      <c r="U50" s="196">
        <v>1.86</v>
      </c>
      <c r="V50" s="196">
        <v>0.33</v>
      </c>
      <c r="W50" s="196">
        <v>0.53</v>
      </c>
      <c r="X50" s="196">
        <v>1.99</v>
      </c>
      <c r="Y50" s="196">
        <v>0</v>
      </c>
      <c r="Z50" s="196">
        <v>4.4000000000000004</v>
      </c>
      <c r="AA50" s="196">
        <v>1.43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-3.78</v>
      </c>
      <c r="AL50" s="196">
        <v>0</v>
      </c>
      <c r="AM50" s="196">
        <v>0</v>
      </c>
      <c r="AN50" s="196">
        <v>0</v>
      </c>
      <c r="AO50" s="196">
        <v>242.99</v>
      </c>
      <c r="AP50" s="196">
        <v>0</v>
      </c>
      <c r="AQ50" s="196">
        <v>0</v>
      </c>
      <c r="AR50" s="196">
        <v>14.07</v>
      </c>
      <c r="AS50" s="196">
        <v>21.46</v>
      </c>
      <c r="AT50" s="196">
        <v>4.09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36.590000000000003</v>
      </c>
      <c r="K51" s="196">
        <v>18.34</v>
      </c>
      <c r="L51" s="196">
        <v>0.75</v>
      </c>
      <c r="M51" s="196">
        <v>2.29</v>
      </c>
      <c r="N51" s="196">
        <v>0.94</v>
      </c>
      <c r="O51" s="196">
        <v>2.64</v>
      </c>
      <c r="P51" s="196">
        <v>0.89</v>
      </c>
      <c r="Q51" s="196">
        <v>0.17</v>
      </c>
      <c r="R51" s="196">
        <v>0.67</v>
      </c>
      <c r="S51" s="196">
        <v>0.42</v>
      </c>
      <c r="T51" s="196">
        <v>0</v>
      </c>
      <c r="U51" s="196">
        <v>1.86</v>
      </c>
      <c r="V51" s="196">
        <v>0.33</v>
      </c>
      <c r="W51" s="196">
        <v>0.53</v>
      </c>
      <c r="X51" s="196">
        <v>1.99</v>
      </c>
      <c r="Y51" s="196">
        <v>0</v>
      </c>
      <c r="Z51" s="196">
        <v>4.4000000000000004</v>
      </c>
      <c r="AA51" s="196">
        <v>1.43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-3.78</v>
      </c>
      <c r="AL51" s="196">
        <v>0</v>
      </c>
      <c r="AM51" s="196">
        <v>0</v>
      </c>
      <c r="AN51" s="196">
        <v>0</v>
      </c>
      <c r="AO51" s="196">
        <v>242.99</v>
      </c>
      <c r="AP51" s="196">
        <v>0</v>
      </c>
      <c r="AQ51" s="196">
        <v>0</v>
      </c>
      <c r="AR51" s="196">
        <v>13.83</v>
      </c>
      <c r="AS51" s="196">
        <v>21.46</v>
      </c>
      <c r="AT51" s="196">
        <v>4.09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36.590000000000003</v>
      </c>
      <c r="K52" s="196">
        <v>18.34</v>
      </c>
      <c r="L52" s="196">
        <v>0.75</v>
      </c>
      <c r="M52" s="196">
        <v>2.29</v>
      </c>
      <c r="N52" s="196">
        <v>0.94</v>
      </c>
      <c r="O52" s="196">
        <v>2.64</v>
      </c>
      <c r="P52" s="196">
        <v>0.89</v>
      </c>
      <c r="Q52" s="196">
        <v>0.17</v>
      </c>
      <c r="R52" s="196">
        <v>0.67</v>
      </c>
      <c r="S52" s="196">
        <v>0.42</v>
      </c>
      <c r="T52" s="196">
        <v>0</v>
      </c>
      <c r="U52" s="196">
        <v>1.86</v>
      </c>
      <c r="V52" s="196">
        <v>0.33</v>
      </c>
      <c r="W52" s="196">
        <v>0.53</v>
      </c>
      <c r="X52" s="196">
        <v>1.99</v>
      </c>
      <c r="Y52" s="196">
        <v>0</v>
      </c>
      <c r="Z52" s="196">
        <v>4.4000000000000004</v>
      </c>
      <c r="AA52" s="196">
        <v>1.43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-3.78</v>
      </c>
      <c r="AL52" s="196">
        <v>0</v>
      </c>
      <c r="AM52" s="196">
        <v>0</v>
      </c>
      <c r="AN52" s="196">
        <v>0</v>
      </c>
      <c r="AO52" s="196">
        <v>242.99</v>
      </c>
      <c r="AP52" s="196">
        <v>0</v>
      </c>
      <c r="AQ52" s="196">
        <v>0</v>
      </c>
      <c r="AR52" s="196">
        <v>13.83</v>
      </c>
      <c r="AS52" s="196">
        <v>21.46</v>
      </c>
      <c r="AT52" s="196">
        <v>4.09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36.590000000000003</v>
      </c>
      <c r="K53" s="196">
        <v>18.350000000000001</v>
      </c>
      <c r="L53" s="196">
        <v>0.75</v>
      </c>
      <c r="M53" s="196">
        <v>2.29</v>
      </c>
      <c r="N53" s="196">
        <v>0.94</v>
      </c>
      <c r="O53" s="196">
        <v>2.64</v>
      </c>
      <c r="P53" s="196">
        <v>0.89</v>
      </c>
      <c r="Q53" s="196">
        <v>0.17</v>
      </c>
      <c r="R53" s="196">
        <v>0.67</v>
      </c>
      <c r="S53" s="196">
        <v>0.42</v>
      </c>
      <c r="T53" s="196">
        <v>0</v>
      </c>
      <c r="U53" s="196">
        <v>1.86</v>
      </c>
      <c r="V53" s="196">
        <v>0.33</v>
      </c>
      <c r="W53" s="196">
        <v>0.53</v>
      </c>
      <c r="X53" s="196">
        <v>1.99</v>
      </c>
      <c r="Y53" s="196">
        <v>0</v>
      </c>
      <c r="Z53" s="196">
        <v>4.4000000000000004</v>
      </c>
      <c r="AA53" s="196">
        <v>1.43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-33.39</v>
      </c>
      <c r="AL53" s="196">
        <v>0</v>
      </c>
      <c r="AM53" s="196">
        <v>0</v>
      </c>
      <c r="AN53" s="196">
        <v>0</v>
      </c>
      <c r="AO53" s="196">
        <v>242.99</v>
      </c>
      <c r="AP53" s="196">
        <v>0</v>
      </c>
      <c r="AQ53" s="196">
        <v>0</v>
      </c>
      <c r="AR53" s="196">
        <v>13.83</v>
      </c>
      <c r="AS53" s="196">
        <v>21.46</v>
      </c>
      <c r="AT53" s="196">
        <v>4.09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36.590000000000003</v>
      </c>
      <c r="K54" s="196">
        <v>18.350000000000001</v>
      </c>
      <c r="L54" s="196">
        <v>0.75</v>
      </c>
      <c r="M54" s="196">
        <v>2.29</v>
      </c>
      <c r="N54" s="196">
        <v>0.94</v>
      </c>
      <c r="O54" s="196">
        <v>2.64</v>
      </c>
      <c r="P54" s="196">
        <v>0.89</v>
      </c>
      <c r="Q54" s="196">
        <v>0.17</v>
      </c>
      <c r="R54" s="196">
        <v>0.67</v>
      </c>
      <c r="S54" s="196">
        <v>0.42</v>
      </c>
      <c r="T54" s="196">
        <v>0</v>
      </c>
      <c r="U54" s="196">
        <v>1.86</v>
      </c>
      <c r="V54" s="196">
        <v>0.33</v>
      </c>
      <c r="W54" s="196">
        <v>0.53</v>
      </c>
      <c r="X54" s="196">
        <v>1.99</v>
      </c>
      <c r="Y54" s="196">
        <v>0</v>
      </c>
      <c r="Z54" s="196">
        <v>4.4000000000000004</v>
      </c>
      <c r="AA54" s="196">
        <v>1.43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-33.39</v>
      </c>
      <c r="AL54" s="196">
        <v>0</v>
      </c>
      <c r="AM54" s="196">
        <v>0</v>
      </c>
      <c r="AN54" s="196">
        <v>0</v>
      </c>
      <c r="AO54" s="196">
        <v>242.99</v>
      </c>
      <c r="AP54" s="196">
        <v>0</v>
      </c>
      <c r="AQ54" s="196">
        <v>0</v>
      </c>
      <c r="AR54" s="196">
        <v>13.83</v>
      </c>
      <c r="AS54" s="196">
        <v>21.46</v>
      </c>
      <c r="AT54" s="196">
        <v>4.09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36.590000000000003</v>
      </c>
      <c r="K55" s="196">
        <v>18.350000000000001</v>
      </c>
      <c r="L55" s="196">
        <v>0.75</v>
      </c>
      <c r="M55" s="196">
        <v>2.29</v>
      </c>
      <c r="N55" s="196">
        <v>0.94</v>
      </c>
      <c r="O55" s="196">
        <v>2.64</v>
      </c>
      <c r="P55" s="196">
        <v>0.89</v>
      </c>
      <c r="Q55" s="196">
        <v>0.17</v>
      </c>
      <c r="R55" s="196">
        <v>0.67</v>
      </c>
      <c r="S55" s="196">
        <v>0.42</v>
      </c>
      <c r="T55" s="196">
        <v>0</v>
      </c>
      <c r="U55" s="196">
        <v>1.86</v>
      </c>
      <c r="V55" s="196">
        <v>0.33</v>
      </c>
      <c r="W55" s="196">
        <v>0.53</v>
      </c>
      <c r="X55" s="196">
        <v>1.99</v>
      </c>
      <c r="Y55" s="196">
        <v>0</v>
      </c>
      <c r="Z55" s="196">
        <v>4.4000000000000004</v>
      </c>
      <c r="AA55" s="196">
        <v>1.43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-33.39</v>
      </c>
      <c r="AL55" s="196">
        <v>0</v>
      </c>
      <c r="AM55" s="196">
        <v>0</v>
      </c>
      <c r="AN55" s="196">
        <v>0</v>
      </c>
      <c r="AO55" s="196">
        <v>242.99</v>
      </c>
      <c r="AP55" s="196">
        <v>0</v>
      </c>
      <c r="AQ55" s="196">
        <v>0</v>
      </c>
      <c r="AR55" s="196">
        <v>13.83</v>
      </c>
      <c r="AS55" s="196">
        <v>21.46</v>
      </c>
      <c r="AT55" s="196">
        <v>4.09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36.590000000000003</v>
      </c>
      <c r="K56" s="196">
        <v>81.599999999999994</v>
      </c>
      <c r="L56" s="196">
        <v>0.75</v>
      </c>
      <c r="M56" s="196">
        <v>2.29</v>
      </c>
      <c r="N56" s="196">
        <v>0.94</v>
      </c>
      <c r="O56" s="196">
        <v>2.64</v>
      </c>
      <c r="P56" s="196">
        <v>0.89</v>
      </c>
      <c r="Q56" s="196">
        <v>0.17</v>
      </c>
      <c r="R56" s="196">
        <v>0.67</v>
      </c>
      <c r="S56" s="196">
        <v>0.42</v>
      </c>
      <c r="T56" s="196">
        <v>0</v>
      </c>
      <c r="U56" s="196">
        <v>1.86</v>
      </c>
      <c r="V56" s="196">
        <v>0.33</v>
      </c>
      <c r="W56" s="196">
        <v>0.53</v>
      </c>
      <c r="X56" s="196">
        <v>1.99</v>
      </c>
      <c r="Y56" s="196">
        <v>0</v>
      </c>
      <c r="Z56" s="196">
        <v>4.4000000000000004</v>
      </c>
      <c r="AA56" s="196">
        <v>1.43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-33.39</v>
      </c>
      <c r="AL56" s="196">
        <v>0</v>
      </c>
      <c r="AM56" s="196">
        <v>0</v>
      </c>
      <c r="AN56" s="196">
        <v>0</v>
      </c>
      <c r="AO56" s="196">
        <v>242.99</v>
      </c>
      <c r="AP56" s="196">
        <v>0</v>
      </c>
      <c r="AQ56" s="196">
        <v>0</v>
      </c>
      <c r="AR56" s="196">
        <v>13.83</v>
      </c>
      <c r="AS56" s="196">
        <v>21.46</v>
      </c>
      <c r="AT56" s="196">
        <v>4.09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36.590000000000003</v>
      </c>
      <c r="K57" s="196">
        <v>92.21</v>
      </c>
      <c r="L57" s="196">
        <v>0.75</v>
      </c>
      <c r="M57" s="196">
        <v>2.29</v>
      </c>
      <c r="N57" s="196">
        <v>0.94</v>
      </c>
      <c r="O57" s="196">
        <v>2.64</v>
      </c>
      <c r="P57" s="196">
        <v>0.89</v>
      </c>
      <c r="Q57" s="196">
        <v>0.17</v>
      </c>
      <c r="R57" s="196">
        <v>0.67</v>
      </c>
      <c r="S57" s="196">
        <v>0.42</v>
      </c>
      <c r="T57" s="196">
        <v>0</v>
      </c>
      <c r="U57" s="196">
        <v>1.86</v>
      </c>
      <c r="V57" s="196">
        <v>0.33</v>
      </c>
      <c r="W57" s="196">
        <v>0.53</v>
      </c>
      <c r="X57" s="196">
        <v>1.99</v>
      </c>
      <c r="Y57" s="196">
        <v>0</v>
      </c>
      <c r="Z57" s="196">
        <v>4.4000000000000004</v>
      </c>
      <c r="AA57" s="196">
        <v>1.43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-33.39</v>
      </c>
      <c r="AL57" s="196">
        <v>0</v>
      </c>
      <c r="AM57" s="196">
        <v>0</v>
      </c>
      <c r="AN57" s="196">
        <v>0</v>
      </c>
      <c r="AO57" s="196">
        <v>242.99</v>
      </c>
      <c r="AP57" s="196">
        <v>0</v>
      </c>
      <c r="AQ57" s="196">
        <v>0</v>
      </c>
      <c r="AR57" s="196">
        <v>13.83</v>
      </c>
      <c r="AS57" s="196">
        <v>21.46</v>
      </c>
      <c r="AT57" s="196">
        <v>4.09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36.590000000000003</v>
      </c>
      <c r="K58" s="196">
        <v>108.59</v>
      </c>
      <c r="L58" s="196">
        <v>0.75</v>
      </c>
      <c r="M58" s="196">
        <v>2.29</v>
      </c>
      <c r="N58" s="196">
        <v>0.94</v>
      </c>
      <c r="O58" s="196">
        <v>2.64</v>
      </c>
      <c r="P58" s="196">
        <v>0.89</v>
      </c>
      <c r="Q58" s="196">
        <v>0.17</v>
      </c>
      <c r="R58" s="196">
        <v>0.67</v>
      </c>
      <c r="S58" s="196">
        <v>0.42</v>
      </c>
      <c r="T58" s="196">
        <v>0</v>
      </c>
      <c r="U58" s="196">
        <v>1.86</v>
      </c>
      <c r="V58" s="196">
        <v>0.33</v>
      </c>
      <c r="W58" s="196">
        <v>0.53</v>
      </c>
      <c r="X58" s="196">
        <v>1.99</v>
      </c>
      <c r="Y58" s="196">
        <v>0</v>
      </c>
      <c r="Z58" s="196">
        <v>4.4000000000000004</v>
      </c>
      <c r="AA58" s="196">
        <v>1.43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-33.39</v>
      </c>
      <c r="AL58" s="196">
        <v>0</v>
      </c>
      <c r="AM58" s="196">
        <v>0</v>
      </c>
      <c r="AN58" s="196">
        <v>0</v>
      </c>
      <c r="AO58" s="196">
        <v>242.99</v>
      </c>
      <c r="AP58" s="196">
        <v>0</v>
      </c>
      <c r="AQ58" s="196">
        <v>0</v>
      </c>
      <c r="AR58" s="196">
        <v>13.83</v>
      </c>
      <c r="AS58" s="196">
        <v>21.46</v>
      </c>
      <c r="AT58" s="196">
        <v>4.09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36.590000000000003</v>
      </c>
      <c r="K59" s="196">
        <v>115.34</v>
      </c>
      <c r="L59" s="196">
        <v>0.75</v>
      </c>
      <c r="M59" s="196">
        <v>2.29</v>
      </c>
      <c r="N59" s="196">
        <v>0.94</v>
      </c>
      <c r="O59" s="196">
        <v>2.64</v>
      </c>
      <c r="P59" s="196">
        <v>0.89</v>
      </c>
      <c r="Q59" s="196">
        <v>0.17</v>
      </c>
      <c r="R59" s="196">
        <v>0.67</v>
      </c>
      <c r="S59" s="196">
        <v>0.42</v>
      </c>
      <c r="T59" s="196">
        <v>0</v>
      </c>
      <c r="U59" s="196">
        <v>1.86</v>
      </c>
      <c r="V59" s="196">
        <v>0.33</v>
      </c>
      <c r="W59" s="196">
        <v>0.53</v>
      </c>
      <c r="X59" s="196">
        <v>1.99</v>
      </c>
      <c r="Y59" s="196">
        <v>0</v>
      </c>
      <c r="Z59" s="196">
        <v>4.4000000000000004</v>
      </c>
      <c r="AA59" s="196">
        <v>1.43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242.99</v>
      </c>
      <c r="AP59" s="196">
        <v>0</v>
      </c>
      <c r="AQ59" s="196">
        <v>0</v>
      </c>
      <c r="AR59" s="196">
        <v>13.83</v>
      </c>
      <c r="AS59" s="196">
        <v>21.46</v>
      </c>
      <c r="AT59" s="196">
        <v>4.09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36.590000000000003</v>
      </c>
      <c r="K60" s="196">
        <v>118.23</v>
      </c>
      <c r="L60" s="196">
        <v>0.75</v>
      </c>
      <c r="M60" s="196">
        <v>2.29</v>
      </c>
      <c r="N60" s="196">
        <v>0.94</v>
      </c>
      <c r="O60" s="196">
        <v>2.64</v>
      </c>
      <c r="P60" s="196">
        <v>0.89</v>
      </c>
      <c r="Q60" s="196">
        <v>0.17</v>
      </c>
      <c r="R60" s="196">
        <v>0.67</v>
      </c>
      <c r="S60" s="196">
        <v>0.42</v>
      </c>
      <c r="T60" s="196">
        <v>0</v>
      </c>
      <c r="U60" s="196">
        <v>1.86</v>
      </c>
      <c r="V60" s="196">
        <v>0.33</v>
      </c>
      <c r="W60" s="196">
        <v>0.53</v>
      </c>
      <c r="X60" s="196">
        <v>1.99</v>
      </c>
      <c r="Y60" s="196">
        <v>0</v>
      </c>
      <c r="Z60" s="196">
        <v>4.4000000000000004</v>
      </c>
      <c r="AA60" s="196">
        <v>1.43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242.99</v>
      </c>
      <c r="AP60" s="196">
        <v>0</v>
      </c>
      <c r="AQ60" s="196">
        <v>0</v>
      </c>
      <c r="AR60" s="196">
        <v>13.83</v>
      </c>
      <c r="AS60" s="196">
        <v>21.46</v>
      </c>
      <c r="AT60" s="196">
        <v>4.09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36.590000000000003</v>
      </c>
      <c r="K61" s="196">
        <v>136.55000000000001</v>
      </c>
      <c r="L61" s="196">
        <v>0.75</v>
      </c>
      <c r="M61" s="196">
        <v>2.29</v>
      </c>
      <c r="N61" s="196">
        <v>0.94</v>
      </c>
      <c r="O61" s="196">
        <v>2.64</v>
      </c>
      <c r="P61" s="196">
        <v>0.89</v>
      </c>
      <c r="Q61" s="196">
        <v>0.08</v>
      </c>
      <c r="R61" s="196">
        <v>0.67</v>
      </c>
      <c r="S61" s="196">
        <v>0.42</v>
      </c>
      <c r="T61" s="196">
        <v>0</v>
      </c>
      <c r="U61" s="196">
        <v>1.86</v>
      </c>
      <c r="V61" s="196">
        <v>0.33</v>
      </c>
      <c r="W61" s="196">
        <v>0.53</v>
      </c>
      <c r="X61" s="196">
        <v>1.99</v>
      </c>
      <c r="Y61" s="196">
        <v>0</v>
      </c>
      <c r="Z61" s="196">
        <v>4.4000000000000004</v>
      </c>
      <c r="AA61" s="196">
        <v>1.43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242.99</v>
      </c>
      <c r="AP61" s="196">
        <v>0</v>
      </c>
      <c r="AQ61" s="196">
        <v>0</v>
      </c>
      <c r="AR61" s="196">
        <v>13.83</v>
      </c>
      <c r="AS61" s="196">
        <v>21.46</v>
      </c>
      <c r="AT61" s="196">
        <v>4.09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36.590000000000003</v>
      </c>
      <c r="K62" s="196">
        <v>124.98</v>
      </c>
      <c r="L62" s="196">
        <v>0.75</v>
      </c>
      <c r="M62" s="196">
        <v>2.29</v>
      </c>
      <c r="N62" s="196">
        <v>0.94</v>
      </c>
      <c r="O62" s="196">
        <v>2.64</v>
      </c>
      <c r="P62" s="196">
        <v>0.89</v>
      </c>
      <c r="Q62" s="196">
        <v>0.08</v>
      </c>
      <c r="R62" s="196">
        <v>0.67</v>
      </c>
      <c r="S62" s="196">
        <v>0.42</v>
      </c>
      <c r="T62" s="196">
        <v>0</v>
      </c>
      <c r="U62" s="196">
        <v>1.86</v>
      </c>
      <c r="V62" s="196">
        <v>0.33</v>
      </c>
      <c r="W62" s="196">
        <v>0.53</v>
      </c>
      <c r="X62" s="196">
        <v>1.99</v>
      </c>
      <c r="Y62" s="196">
        <v>0</v>
      </c>
      <c r="Z62" s="196">
        <v>4.4000000000000004</v>
      </c>
      <c r="AA62" s="196">
        <v>1.43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242.99</v>
      </c>
      <c r="AP62" s="196">
        <v>0</v>
      </c>
      <c r="AQ62" s="196">
        <v>0</v>
      </c>
      <c r="AR62" s="196">
        <v>13.83</v>
      </c>
      <c r="AS62" s="196">
        <v>21.46</v>
      </c>
      <c r="AT62" s="196">
        <v>4.09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36.590000000000003</v>
      </c>
      <c r="K63" s="196">
        <v>113.42</v>
      </c>
      <c r="L63" s="196">
        <v>0.75</v>
      </c>
      <c r="M63" s="196">
        <v>2.29</v>
      </c>
      <c r="N63" s="196">
        <v>0.94</v>
      </c>
      <c r="O63" s="196">
        <v>2.64</v>
      </c>
      <c r="P63" s="196">
        <v>0.89</v>
      </c>
      <c r="Q63" s="196">
        <v>0.08</v>
      </c>
      <c r="R63" s="196">
        <v>0.67</v>
      </c>
      <c r="S63" s="196">
        <v>0.42</v>
      </c>
      <c r="T63" s="196">
        <v>0</v>
      </c>
      <c r="U63" s="196">
        <v>1.86</v>
      </c>
      <c r="V63" s="196">
        <v>0.33</v>
      </c>
      <c r="W63" s="196">
        <v>0.53</v>
      </c>
      <c r="X63" s="196">
        <v>1.99</v>
      </c>
      <c r="Y63" s="196">
        <v>0</v>
      </c>
      <c r="Z63" s="196">
        <v>4.4000000000000004</v>
      </c>
      <c r="AA63" s="196">
        <v>1.43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242.99</v>
      </c>
      <c r="AP63" s="196">
        <v>0</v>
      </c>
      <c r="AQ63" s="196">
        <v>0</v>
      </c>
      <c r="AR63" s="196">
        <v>13.83</v>
      </c>
      <c r="AS63" s="196">
        <v>21.46</v>
      </c>
      <c r="AT63" s="196">
        <v>4.09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36.590000000000003</v>
      </c>
      <c r="K64" s="196">
        <v>95.1</v>
      </c>
      <c r="L64" s="196">
        <v>0.75</v>
      </c>
      <c r="M64" s="196">
        <v>2.29</v>
      </c>
      <c r="N64" s="196">
        <v>0.94</v>
      </c>
      <c r="O64" s="196">
        <v>2.64</v>
      </c>
      <c r="P64" s="196">
        <v>0.89</v>
      </c>
      <c r="Q64" s="196">
        <v>0.08</v>
      </c>
      <c r="R64" s="196">
        <v>0.67</v>
      </c>
      <c r="S64" s="196">
        <v>0.42</v>
      </c>
      <c r="T64" s="196">
        <v>0</v>
      </c>
      <c r="U64" s="196">
        <v>1.86</v>
      </c>
      <c r="V64" s="196">
        <v>0.33</v>
      </c>
      <c r="W64" s="196">
        <v>0.53</v>
      </c>
      <c r="X64" s="196">
        <v>1.99</v>
      </c>
      <c r="Y64" s="196">
        <v>0</v>
      </c>
      <c r="Z64" s="196">
        <v>4.4000000000000004</v>
      </c>
      <c r="AA64" s="196">
        <v>1.43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242.99</v>
      </c>
      <c r="AP64" s="196">
        <v>0</v>
      </c>
      <c r="AQ64" s="196">
        <v>0</v>
      </c>
      <c r="AR64" s="196">
        <v>13.83</v>
      </c>
      <c r="AS64" s="196">
        <v>21.46</v>
      </c>
      <c r="AT64" s="196">
        <v>4.09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36.590000000000003</v>
      </c>
      <c r="K65" s="196">
        <v>18.34</v>
      </c>
      <c r="L65" s="196">
        <v>0.83</v>
      </c>
      <c r="M65" s="196">
        <v>2.29</v>
      </c>
      <c r="N65" s="196">
        <v>0.94</v>
      </c>
      <c r="O65" s="196">
        <v>2.64</v>
      </c>
      <c r="P65" s="196">
        <v>0.89</v>
      </c>
      <c r="Q65" s="196">
        <v>0.16</v>
      </c>
      <c r="R65" s="196">
        <v>0.67</v>
      </c>
      <c r="S65" s="196">
        <v>0.42</v>
      </c>
      <c r="T65" s="196">
        <v>0</v>
      </c>
      <c r="U65" s="196">
        <v>1.86</v>
      </c>
      <c r="V65" s="196">
        <v>0.33</v>
      </c>
      <c r="W65" s="196">
        <v>0.53</v>
      </c>
      <c r="X65" s="196">
        <v>1.99</v>
      </c>
      <c r="Y65" s="196">
        <v>0</v>
      </c>
      <c r="Z65" s="196">
        <v>4.4000000000000004</v>
      </c>
      <c r="AA65" s="196">
        <v>1.43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242.99</v>
      </c>
      <c r="AP65" s="196">
        <v>0</v>
      </c>
      <c r="AQ65" s="196">
        <v>0</v>
      </c>
      <c r="AR65" s="196">
        <v>13.83</v>
      </c>
      <c r="AS65" s="196">
        <v>21.46</v>
      </c>
      <c r="AT65" s="196">
        <v>4.09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36.590000000000003</v>
      </c>
      <c r="K66" s="196">
        <v>18.34</v>
      </c>
      <c r="L66" s="196">
        <v>0.75</v>
      </c>
      <c r="M66" s="196">
        <v>2.29</v>
      </c>
      <c r="N66" s="196">
        <v>0.94</v>
      </c>
      <c r="O66" s="196">
        <v>2.64</v>
      </c>
      <c r="P66" s="196">
        <v>0.89</v>
      </c>
      <c r="Q66" s="196">
        <v>0.16</v>
      </c>
      <c r="R66" s="196">
        <v>0.67</v>
      </c>
      <c r="S66" s="196">
        <v>0.42</v>
      </c>
      <c r="T66" s="196">
        <v>0</v>
      </c>
      <c r="U66" s="196">
        <v>1.86</v>
      </c>
      <c r="V66" s="196">
        <v>0.33</v>
      </c>
      <c r="W66" s="196">
        <v>0.53</v>
      </c>
      <c r="X66" s="196">
        <v>1.99</v>
      </c>
      <c r="Y66" s="196">
        <v>0</v>
      </c>
      <c r="Z66" s="196">
        <v>4.4000000000000004</v>
      </c>
      <c r="AA66" s="196">
        <v>1.43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242.99</v>
      </c>
      <c r="AP66" s="196">
        <v>0</v>
      </c>
      <c r="AQ66" s="196">
        <v>0</v>
      </c>
      <c r="AR66" s="196">
        <v>13.83</v>
      </c>
      <c r="AS66" s="196">
        <v>21.46</v>
      </c>
      <c r="AT66" s="196">
        <v>4.09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36.590000000000003</v>
      </c>
      <c r="K67" s="196">
        <v>18.34</v>
      </c>
      <c r="L67" s="196">
        <v>0.75</v>
      </c>
      <c r="M67" s="196">
        <v>2.29</v>
      </c>
      <c r="N67" s="196">
        <v>0.94</v>
      </c>
      <c r="O67" s="196">
        <v>2.64</v>
      </c>
      <c r="P67" s="196">
        <v>0.89</v>
      </c>
      <c r="Q67" s="196">
        <v>0.16</v>
      </c>
      <c r="R67" s="196">
        <v>0.67</v>
      </c>
      <c r="S67" s="196">
        <v>0.42</v>
      </c>
      <c r="T67" s="196">
        <v>0</v>
      </c>
      <c r="U67" s="196">
        <v>1.86</v>
      </c>
      <c r="V67" s="196">
        <v>0.33</v>
      </c>
      <c r="W67" s="196">
        <v>0.53</v>
      </c>
      <c r="X67" s="196">
        <v>1.99</v>
      </c>
      <c r="Y67" s="196">
        <v>0</v>
      </c>
      <c r="Z67" s="196">
        <v>4.4000000000000004</v>
      </c>
      <c r="AA67" s="196">
        <v>1.43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212.99</v>
      </c>
      <c r="AP67" s="196">
        <v>0</v>
      </c>
      <c r="AQ67" s="196">
        <v>0</v>
      </c>
      <c r="AR67" s="196">
        <v>13.83</v>
      </c>
      <c r="AS67" s="196">
        <v>21.46</v>
      </c>
      <c r="AT67" s="196">
        <v>4.09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36.590000000000003</v>
      </c>
      <c r="K68" s="196">
        <v>18.34</v>
      </c>
      <c r="L68" s="196">
        <v>0.75</v>
      </c>
      <c r="M68" s="196">
        <v>2.29</v>
      </c>
      <c r="N68" s="196">
        <v>0.94</v>
      </c>
      <c r="O68" s="196">
        <v>2.64</v>
      </c>
      <c r="P68" s="196">
        <v>0.89</v>
      </c>
      <c r="Q68" s="196">
        <v>0.16</v>
      </c>
      <c r="R68" s="196">
        <v>0.67</v>
      </c>
      <c r="S68" s="196">
        <v>0.42</v>
      </c>
      <c r="T68" s="196">
        <v>0</v>
      </c>
      <c r="U68" s="196">
        <v>1.86</v>
      </c>
      <c r="V68" s="196">
        <v>0.33</v>
      </c>
      <c r="W68" s="196">
        <v>0.53</v>
      </c>
      <c r="X68" s="196">
        <v>1.99</v>
      </c>
      <c r="Y68" s="196">
        <v>0</v>
      </c>
      <c r="Z68" s="196">
        <v>4.4000000000000004</v>
      </c>
      <c r="AA68" s="196">
        <v>1.43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-3.78</v>
      </c>
      <c r="AL68" s="196">
        <v>0</v>
      </c>
      <c r="AM68" s="196">
        <v>0</v>
      </c>
      <c r="AN68" s="196">
        <v>0</v>
      </c>
      <c r="AO68" s="196">
        <v>122.99</v>
      </c>
      <c r="AP68" s="196">
        <v>0</v>
      </c>
      <c r="AQ68" s="196">
        <v>0</v>
      </c>
      <c r="AR68" s="196">
        <v>13.83</v>
      </c>
      <c r="AS68" s="196">
        <v>21.46</v>
      </c>
      <c r="AT68" s="196">
        <v>4.09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36.590000000000003</v>
      </c>
      <c r="K69" s="196">
        <v>18.34</v>
      </c>
      <c r="L69" s="196">
        <v>0.75</v>
      </c>
      <c r="M69" s="196">
        <v>2.29</v>
      </c>
      <c r="N69" s="196">
        <v>0.94</v>
      </c>
      <c r="O69" s="196">
        <v>2.64</v>
      </c>
      <c r="P69" s="196">
        <v>0.89</v>
      </c>
      <c r="Q69" s="196">
        <v>0.16</v>
      </c>
      <c r="R69" s="196">
        <v>0.67</v>
      </c>
      <c r="S69" s="196">
        <v>0.42</v>
      </c>
      <c r="T69" s="196">
        <v>0</v>
      </c>
      <c r="U69" s="196">
        <v>1.86</v>
      </c>
      <c r="V69" s="196">
        <v>0.33</v>
      </c>
      <c r="W69" s="196">
        <v>0.53</v>
      </c>
      <c r="X69" s="196">
        <v>1.99</v>
      </c>
      <c r="Y69" s="196">
        <v>0</v>
      </c>
      <c r="Z69" s="196">
        <v>4.4000000000000004</v>
      </c>
      <c r="AA69" s="196">
        <v>1.43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-3.78</v>
      </c>
      <c r="AL69" s="196">
        <v>0</v>
      </c>
      <c r="AM69" s="196">
        <v>0</v>
      </c>
      <c r="AN69" s="196">
        <v>0</v>
      </c>
      <c r="AO69" s="196">
        <v>152.99</v>
      </c>
      <c r="AP69" s="196">
        <v>0</v>
      </c>
      <c r="AQ69" s="196">
        <v>0</v>
      </c>
      <c r="AR69" s="196">
        <v>13.83</v>
      </c>
      <c r="AS69" s="196">
        <v>21.46</v>
      </c>
      <c r="AT69" s="196">
        <v>4.09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36.590000000000003</v>
      </c>
      <c r="K70" s="196">
        <v>18.34</v>
      </c>
      <c r="L70" s="196">
        <v>0.75</v>
      </c>
      <c r="M70" s="196">
        <v>2.29</v>
      </c>
      <c r="N70" s="196">
        <v>0.94</v>
      </c>
      <c r="O70" s="196">
        <v>2.64</v>
      </c>
      <c r="P70" s="196">
        <v>0.89</v>
      </c>
      <c r="Q70" s="196">
        <v>0.16</v>
      </c>
      <c r="R70" s="196">
        <v>0.67</v>
      </c>
      <c r="S70" s="196">
        <v>0.42</v>
      </c>
      <c r="T70" s="196">
        <v>0</v>
      </c>
      <c r="U70" s="196">
        <v>1.86</v>
      </c>
      <c r="V70" s="196">
        <v>0.33</v>
      </c>
      <c r="W70" s="196">
        <v>0.53</v>
      </c>
      <c r="X70" s="196">
        <v>1.99</v>
      </c>
      <c r="Y70" s="196">
        <v>0</v>
      </c>
      <c r="Z70" s="196">
        <v>4.4000000000000004</v>
      </c>
      <c r="AA70" s="196">
        <v>1.43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-3.78</v>
      </c>
      <c r="AL70" s="196">
        <v>0</v>
      </c>
      <c r="AM70" s="196">
        <v>0</v>
      </c>
      <c r="AN70" s="196">
        <v>0</v>
      </c>
      <c r="AO70" s="196">
        <v>142.99</v>
      </c>
      <c r="AP70" s="196">
        <v>0</v>
      </c>
      <c r="AQ70" s="196">
        <v>0</v>
      </c>
      <c r="AR70" s="196">
        <v>13.83</v>
      </c>
      <c r="AS70" s="196">
        <v>21.46</v>
      </c>
      <c r="AT70" s="196">
        <v>4.09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36.590000000000003</v>
      </c>
      <c r="K71" s="196">
        <v>18.34</v>
      </c>
      <c r="L71" s="196">
        <v>0.75</v>
      </c>
      <c r="M71" s="196">
        <v>2.29</v>
      </c>
      <c r="N71" s="196">
        <v>0.94</v>
      </c>
      <c r="O71" s="196">
        <v>2.64</v>
      </c>
      <c r="P71" s="196">
        <v>0.89</v>
      </c>
      <c r="Q71" s="196">
        <v>0.16</v>
      </c>
      <c r="R71" s="196">
        <v>0.67</v>
      </c>
      <c r="S71" s="196">
        <v>0.42</v>
      </c>
      <c r="T71" s="196">
        <v>0</v>
      </c>
      <c r="U71" s="196">
        <v>1.86</v>
      </c>
      <c r="V71" s="196">
        <v>0.33</v>
      </c>
      <c r="W71" s="196">
        <v>0.53</v>
      </c>
      <c r="X71" s="196">
        <v>1.99</v>
      </c>
      <c r="Y71" s="196">
        <v>0</v>
      </c>
      <c r="Z71" s="196">
        <v>4.4000000000000004</v>
      </c>
      <c r="AA71" s="196">
        <v>1.43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-3.78</v>
      </c>
      <c r="AL71" s="196">
        <v>0</v>
      </c>
      <c r="AM71" s="196">
        <v>0</v>
      </c>
      <c r="AN71" s="196">
        <v>0</v>
      </c>
      <c r="AO71" s="196">
        <v>142.99</v>
      </c>
      <c r="AP71" s="196">
        <v>0</v>
      </c>
      <c r="AQ71" s="196">
        <v>0</v>
      </c>
      <c r="AR71" s="196">
        <v>13.83</v>
      </c>
      <c r="AS71" s="196">
        <v>21.46</v>
      </c>
      <c r="AT71" s="196">
        <v>4.09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36.590000000000003</v>
      </c>
      <c r="K72" s="196">
        <v>18.34</v>
      </c>
      <c r="L72" s="196">
        <v>0.75</v>
      </c>
      <c r="M72" s="196">
        <v>2.29</v>
      </c>
      <c r="N72" s="196">
        <v>0.94</v>
      </c>
      <c r="O72" s="196">
        <v>2.64</v>
      </c>
      <c r="P72" s="196">
        <v>0.89</v>
      </c>
      <c r="Q72" s="196">
        <v>0.16</v>
      </c>
      <c r="R72" s="196">
        <v>0.67</v>
      </c>
      <c r="S72" s="196">
        <v>0.42</v>
      </c>
      <c r="T72" s="196">
        <v>0</v>
      </c>
      <c r="U72" s="196">
        <v>1.86</v>
      </c>
      <c r="V72" s="196">
        <v>0.33</v>
      </c>
      <c r="W72" s="196">
        <v>0.53</v>
      </c>
      <c r="X72" s="196">
        <v>1.99</v>
      </c>
      <c r="Y72" s="196">
        <v>0</v>
      </c>
      <c r="Z72" s="196">
        <v>4.4000000000000004</v>
      </c>
      <c r="AA72" s="196">
        <v>1.43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-3.78</v>
      </c>
      <c r="AL72" s="196">
        <v>0</v>
      </c>
      <c r="AM72" s="196">
        <v>0</v>
      </c>
      <c r="AN72" s="196">
        <v>0</v>
      </c>
      <c r="AO72" s="196">
        <v>72.989999999999995</v>
      </c>
      <c r="AP72" s="196">
        <v>0</v>
      </c>
      <c r="AQ72" s="196">
        <v>0</v>
      </c>
      <c r="AR72" s="196">
        <v>13.83</v>
      </c>
      <c r="AS72" s="196">
        <v>21.46</v>
      </c>
      <c r="AT72" s="196">
        <v>4.09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21.46</v>
      </c>
      <c r="H73" s="196">
        <v>0</v>
      </c>
      <c r="I73" s="196">
        <v>0</v>
      </c>
      <c r="J73" s="196">
        <v>36.590000000000003</v>
      </c>
      <c r="K73" s="196">
        <v>18.34</v>
      </c>
      <c r="L73" s="196">
        <v>0.75</v>
      </c>
      <c r="M73" s="196">
        <v>2.29</v>
      </c>
      <c r="N73" s="196">
        <v>0.94</v>
      </c>
      <c r="O73" s="196">
        <v>2.64</v>
      </c>
      <c r="P73" s="196">
        <v>0.89</v>
      </c>
      <c r="Q73" s="196">
        <v>0.16</v>
      </c>
      <c r="R73" s="196">
        <v>0.67</v>
      </c>
      <c r="S73" s="196">
        <v>0.42</v>
      </c>
      <c r="T73" s="196">
        <v>0</v>
      </c>
      <c r="U73" s="196">
        <v>1.86</v>
      </c>
      <c r="V73" s="196">
        <v>0.33</v>
      </c>
      <c r="W73" s="196">
        <v>0.53</v>
      </c>
      <c r="X73" s="196">
        <v>1.99</v>
      </c>
      <c r="Y73" s="196">
        <v>0</v>
      </c>
      <c r="Z73" s="196">
        <v>4.4000000000000004</v>
      </c>
      <c r="AA73" s="196">
        <v>1.43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-3.78</v>
      </c>
      <c r="AL73" s="196">
        <v>0</v>
      </c>
      <c r="AM73" s="196">
        <v>0</v>
      </c>
      <c r="AN73" s="196">
        <v>0</v>
      </c>
      <c r="AO73" s="196">
        <v>72.989999999999995</v>
      </c>
      <c r="AP73" s="196">
        <v>0</v>
      </c>
      <c r="AQ73" s="196">
        <v>0</v>
      </c>
      <c r="AR73" s="196">
        <v>13.83</v>
      </c>
      <c r="AS73" s="196">
        <v>0</v>
      </c>
      <c r="AT73" s="196">
        <v>4.09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21.46</v>
      </c>
      <c r="H74" s="196">
        <v>0</v>
      </c>
      <c r="I74" s="196">
        <v>0</v>
      </c>
      <c r="J74" s="196">
        <v>36.590000000000003</v>
      </c>
      <c r="K74" s="196">
        <v>18.34</v>
      </c>
      <c r="L74" s="196">
        <v>0.75</v>
      </c>
      <c r="M74" s="196">
        <v>2.29</v>
      </c>
      <c r="N74" s="196">
        <v>0.94</v>
      </c>
      <c r="O74" s="196">
        <v>2.64</v>
      </c>
      <c r="P74" s="196">
        <v>0.89</v>
      </c>
      <c r="Q74" s="196">
        <v>0.16</v>
      </c>
      <c r="R74" s="196">
        <v>0.67</v>
      </c>
      <c r="S74" s="196">
        <v>0.42</v>
      </c>
      <c r="T74" s="196">
        <v>0</v>
      </c>
      <c r="U74" s="196">
        <v>1.86</v>
      </c>
      <c r="V74" s="196">
        <v>0.33</v>
      </c>
      <c r="W74" s="196">
        <v>0.53</v>
      </c>
      <c r="X74" s="196">
        <v>1.99</v>
      </c>
      <c r="Y74" s="196">
        <v>0</v>
      </c>
      <c r="Z74" s="196">
        <v>4.4000000000000004</v>
      </c>
      <c r="AA74" s="196">
        <v>1.43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-3.78</v>
      </c>
      <c r="AL74" s="196">
        <v>0</v>
      </c>
      <c r="AM74" s="196">
        <v>0</v>
      </c>
      <c r="AN74" s="196">
        <v>0</v>
      </c>
      <c r="AO74" s="196">
        <v>92.99</v>
      </c>
      <c r="AP74" s="196">
        <v>0</v>
      </c>
      <c r="AQ74" s="196">
        <v>0</v>
      </c>
      <c r="AR74" s="196">
        <v>14.07</v>
      </c>
      <c r="AS74" s="196">
        <v>0</v>
      </c>
      <c r="AT74" s="196">
        <v>4.1900000000000004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5.77</v>
      </c>
      <c r="D75" s="196">
        <v>0</v>
      </c>
      <c r="E75" s="196">
        <v>0</v>
      </c>
      <c r="F75" s="196">
        <v>0</v>
      </c>
      <c r="G75" s="196">
        <v>21.46</v>
      </c>
      <c r="H75" s="196">
        <v>0</v>
      </c>
      <c r="I75" s="196">
        <v>0</v>
      </c>
      <c r="J75" s="196">
        <v>36.590000000000003</v>
      </c>
      <c r="K75" s="196">
        <v>18.34</v>
      </c>
      <c r="L75" s="196">
        <v>0.75</v>
      </c>
      <c r="M75" s="196">
        <v>2.29</v>
      </c>
      <c r="N75" s="196">
        <v>0.94</v>
      </c>
      <c r="O75" s="196">
        <v>2.64</v>
      </c>
      <c r="P75" s="196">
        <v>0.89</v>
      </c>
      <c r="Q75" s="196">
        <v>0.16</v>
      </c>
      <c r="R75" s="196">
        <v>0.67</v>
      </c>
      <c r="S75" s="196">
        <v>0.42</v>
      </c>
      <c r="T75" s="196">
        <v>0</v>
      </c>
      <c r="U75" s="196">
        <v>1.86</v>
      </c>
      <c r="V75" s="196">
        <v>0.33</v>
      </c>
      <c r="W75" s="196">
        <v>0.53</v>
      </c>
      <c r="X75" s="196">
        <v>1.99</v>
      </c>
      <c r="Y75" s="196">
        <v>0</v>
      </c>
      <c r="Z75" s="196">
        <v>4.4000000000000004</v>
      </c>
      <c r="AA75" s="196">
        <v>1.43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-3.78</v>
      </c>
      <c r="AL75" s="196">
        <v>0</v>
      </c>
      <c r="AM75" s="196">
        <v>0</v>
      </c>
      <c r="AN75" s="196">
        <v>0</v>
      </c>
      <c r="AO75" s="196">
        <v>72.989999999999995</v>
      </c>
      <c r="AP75" s="196">
        <v>0</v>
      </c>
      <c r="AQ75" s="196">
        <v>0</v>
      </c>
      <c r="AR75" s="196">
        <v>14.07</v>
      </c>
      <c r="AS75" s="196">
        <v>0</v>
      </c>
      <c r="AT75" s="196">
        <v>4.1900000000000004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5.77</v>
      </c>
      <c r="D76" s="196">
        <v>0</v>
      </c>
      <c r="E76" s="196">
        <v>0</v>
      </c>
      <c r="F76" s="196">
        <v>0</v>
      </c>
      <c r="G76" s="196">
        <v>21.46</v>
      </c>
      <c r="H76" s="196">
        <v>0</v>
      </c>
      <c r="I76" s="196">
        <v>0</v>
      </c>
      <c r="J76" s="196">
        <v>36.590000000000003</v>
      </c>
      <c r="K76" s="196">
        <v>18.34</v>
      </c>
      <c r="L76" s="196">
        <v>0.75</v>
      </c>
      <c r="M76" s="196">
        <v>2.29</v>
      </c>
      <c r="N76" s="196">
        <v>0.94</v>
      </c>
      <c r="O76" s="196">
        <v>2.64</v>
      </c>
      <c r="P76" s="196">
        <v>0.89</v>
      </c>
      <c r="Q76" s="196">
        <v>0.16</v>
      </c>
      <c r="R76" s="196">
        <v>0.67</v>
      </c>
      <c r="S76" s="196">
        <v>0.42</v>
      </c>
      <c r="T76" s="196">
        <v>0</v>
      </c>
      <c r="U76" s="196">
        <v>1.86</v>
      </c>
      <c r="V76" s="196">
        <v>0.33</v>
      </c>
      <c r="W76" s="196">
        <v>0.53</v>
      </c>
      <c r="X76" s="196">
        <v>1.99</v>
      </c>
      <c r="Y76" s="196">
        <v>0</v>
      </c>
      <c r="Z76" s="196">
        <v>4.4000000000000004</v>
      </c>
      <c r="AA76" s="196">
        <v>1.43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-3.78</v>
      </c>
      <c r="AL76" s="196">
        <v>0</v>
      </c>
      <c r="AM76" s="196">
        <v>0</v>
      </c>
      <c r="AN76" s="196">
        <v>0</v>
      </c>
      <c r="AO76" s="196">
        <v>72.989999999999995</v>
      </c>
      <c r="AP76" s="196">
        <v>0</v>
      </c>
      <c r="AQ76" s="196">
        <v>0</v>
      </c>
      <c r="AR76" s="196">
        <v>14.07</v>
      </c>
      <c r="AS76" s="196">
        <v>0</v>
      </c>
      <c r="AT76" s="196">
        <v>4.1900000000000004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5.77</v>
      </c>
      <c r="D77" s="196">
        <v>0</v>
      </c>
      <c r="E77" s="196">
        <v>0</v>
      </c>
      <c r="F77" s="196">
        <v>0</v>
      </c>
      <c r="G77" s="196">
        <v>21.46</v>
      </c>
      <c r="H77" s="196">
        <v>0</v>
      </c>
      <c r="I77" s="196">
        <v>0</v>
      </c>
      <c r="J77" s="196">
        <v>36.590000000000003</v>
      </c>
      <c r="K77" s="196">
        <v>18.34</v>
      </c>
      <c r="L77" s="196">
        <v>0.75</v>
      </c>
      <c r="M77" s="196">
        <v>2.29</v>
      </c>
      <c r="N77" s="196">
        <v>0.94</v>
      </c>
      <c r="O77" s="196">
        <v>2.64</v>
      </c>
      <c r="P77" s="196">
        <v>0.89</v>
      </c>
      <c r="Q77" s="196">
        <v>0.16</v>
      </c>
      <c r="R77" s="196">
        <v>0.67</v>
      </c>
      <c r="S77" s="196">
        <v>0.42</v>
      </c>
      <c r="T77" s="196">
        <v>0</v>
      </c>
      <c r="U77" s="196">
        <v>1.86</v>
      </c>
      <c r="V77" s="196">
        <v>0.33</v>
      </c>
      <c r="W77" s="196">
        <v>0.53</v>
      </c>
      <c r="X77" s="196">
        <v>1.99</v>
      </c>
      <c r="Y77" s="196">
        <v>0</v>
      </c>
      <c r="Z77" s="196">
        <v>4.4000000000000004</v>
      </c>
      <c r="AA77" s="196">
        <v>1.43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-3.78</v>
      </c>
      <c r="AL77" s="196">
        <v>0</v>
      </c>
      <c r="AM77" s="196">
        <v>0</v>
      </c>
      <c r="AN77" s="196">
        <v>0</v>
      </c>
      <c r="AO77" s="196">
        <v>72.989999999999995</v>
      </c>
      <c r="AP77" s="196">
        <v>0</v>
      </c>
      <c r="AQ77" s="196">
        <v>0</v>
      </c>
      <c r="AR77" s="196">
        <v>14.07</v>
      </c>
      <c r="AS77" s="196">
        <v>0</v>
      </c>
      <c r="AT77" s="196">
        <v>4.1900000000000004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5.77</v>
      </c>
      <c r="D78" s="196">
        <v>0</v>
      </c>
      <c r="E78" s="196">
        <v>0</v>
      </c>
      <c r="F78" s="196">
        <v>0</v>
      </c>
      <c r="G78" s="196">
        <v>21.46</v>
      </c>
      <c r="H78" s="196">
        <v>0</v>
      </c>
      <c r="I78" s="196">
        <v>0</v>
      </c>
      <c r="J78" s="196">
        <v>36.590000000000003</v>
      </c>
      <c r="K78" s="196">
        <v>18.34</v>
      </c>
      <c r="L78" s="196">
        <v>0.75</v>
      </c>
      <c r="M78" s="196">
        <v>2.29</v>
      </c>
      <c r="N78" s="196">
        <v>0.94</v>
      </c>
      <c r="O78" s="196">
        <v>2.64</v>
      </c>
      <c r="P78" s="196">
        <v>0.89</v>
      </c>
      <c r="Q78" s="196">
        <v>0.16</v>
      </c>
      <c r="R78" s="196">
        <v>0.67</v>
      </c>
      <c r="S78" s="196">
        <v>0.42</v>
      </c>
      <c r="T78" s="196">
        <v>0</v>
      </c>
      <c r="U78" s="196">
        <v>1.86</v>
      </c>
      <c r="V78" s="196">
        <v>0.33</v>
      </c>
      <c r="W78" s="196">
        <v>0.53</v>
      </c>
      <c r="X78" s="196">
        <v>1.99</v>
      </c>
      <c r="Y78" s="196">
        <v>0</v>
      </c>
      <c r="Z78" s="196">
        <v>4.4000000000000004</v>
      </c>
      <c r="AA78" s="196">
        <v>1.43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-3.78</v>
      </c>
      <c r="AL78" s="196">
        <v>0</v>
      </c>
      <c r="AM78" s="196">
        <v>0</v>
      </c>
      <c r="AN78" s="196">
        <v>0</v>
      </c>
      <c r="AO78" s="196">
        <v>92.99</v>
      </c>
      <c r="AP78" s="196">
        <v>0</v>
      </c>
      <c r="AQ78" s="196">
        <v>0</v>
      </c>
      <c r="AR78" s="196">
        <v>14.07</v>
      </c>
      <c r="AS78" s="196">
        <v>0</v>
      </c>
      <c r="AT78" s="196">
        <v>4.1900000000000004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5.77</v>
      </c>
      <c r="D79" s="196">
        <v>0</v>
      </c>
      <c r="E79" s="196">
        <v>0</v>
      </c>
      <c r="F79" s="196">
        <v>0</v>
      </c>
      <c r="G79" s="196">
        <v>21.46</v>
      </c>
      <c r="H79" s="196">
        <v>0</v>
      </c>
      <c r="I79" s="196">
        <v>0</v>
      </c>
      <c r="J79" s="196">
        <v>36.590000000000003</v>
      </c>
      <c r="K79" s="196">
        <v>18.34</v>
      </c>
      <c r="L79" s="196">
        <v>0.75</v>
      </c>
      <c r="M79" s="196">
        <v>2.29</v>
      </c>
      <c r="N79" s="196">
        <v>0.94</v>
      </c>
      <c r="O79" s="196">
        <v>2.64</v>
      </c>
      <c r="P79" s="196">
        <v>0.89</v>
      </c>
      <c r="Q79" s="196">
        <v>0.16</v>
      </c>
      <c r="R79" s="196">
        <v>0.67</v>
      </c>
      <c r="S79" s="196">
        <v>0.42</v>
      </c>
      <c r="T79" s="196">
        <v>0</v>
      </c>
      <c r="U79" s="196">
        <v>1.86</v>
      </c>
      <c r="V79" s="196">
        <v>0.33</v>
      </c>
      <c r="W79" s="196">
        <v>0.53</v>
      </c>
      <c r="X79" s="196">
        <v>1.99</v>
      </c>
      <c r="Y79" s="196">
        <v>0</v>
      </c>
      <c r="Z79" s="196">
        <v>4.4000000000000004</v>
      </c>
      <c r="AA79" s="196">
        <v>1.43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92.99</v>
      </c>
      <c r="AP79" s="196">
        <v>0</v>
      </c>
      <c r="AQ79" s="196">
        <v>0</v>
      </c>
      <c r="AR79" s="196">
        <v>14.07</v>
      </c>
      <c r="AS79" s="196">
        <v>0</v>
      </c>
      <c r="AT79" s="196">
        <v>4.1900000000000004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5.77</v>
      </c>
      <c r="D80" s="196">
        <v>0</v>
      </c>
      <c r="E80" s="196">
        <v>0</v>
      </c>
      <c r="F80" s="196">
        <v>0</v>
      </c>
      <c r="G80" s="196">
        <v>21.46</v>
      </c>
      <c r="H80" s="196">
        <v>0</v>
      </c>
      <c r="I80" s="196">
        <v>0</v>
      </c>
      <c r="J80" s="196">
        <v>36.590000000000003</v>
      </c>
      <c r="K80" s="196">
        <v>18.34</v>
      </c>
      <c r="L80" s="196">
        <v>0.75</v>
      </c>
      <c r="M80" s="196">
        <v>2.29</v>
      </c>
      <c r="N80" s="196">
        <v>0.94</v>
      </c>
      <c r="O80" s="196">
        <v>2.64</v>
      </c>
      <c r="P80" s="196">
        <v>0.89</v>
      </c>
      <c r="Q80" s="196">
        <v>0.16</v>
      </c>
      <c r="R80" s="196">
        <v>0.67</v>
      </c>
      <c r="S80" s="196">
        <v>0.42</v>
      </c>
      <c r="T80" s="196">
        <v>0</v>
      </c>
      <c r="U80" s="196">
        <v>1.86</v>
      </c>
      <c r="V80" s="196">
        <v>0.33</v>
      </c>
      <c r="W80" s="196">
        <v>0.53</v>
      </c>
      <c r="X80" s="196">
        <v>1.99</v>
      </c>
      <c r="Y80" s="196">
        <v>0</v>
      </c>
      <c r="Z80" s="196">
        <v>4.4000000000000004</v>
      </c>
      <c r="AA80" s="196">
        <v>1.43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-3.78</v>
      </c>
      <c r="AL80" s="196">
        <v>0</v>
      </c>
      <c r="AM80" s="196">
        <v>0</v>
      </c>
      <c r="AN80" s="196">
        <v>0</v>
      </c>
      <c r="AO80" s="196">
        <v>102.99</v>
      </c>
      <c r="AP80" s="196">
        <v>0</v>
      </c>
      <c r="AQ80" s="196">
        <v>0</v>
      </c>
      <c r="AR80" s="196">
        <v>14.07</v>
      </c>
      <c r="AS80" s="196">
        <v>0</v>
      </c>
      <c r="AT80" s="196">
        <v>4.1900000000000004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5.77</v>
      </c>
      <c r="D81" s="196">
        <v>0</v>
      </c>
      <c r="E81" s="196">
        <v>0</v>
      </c>
      <c r="F81" s="196">
        <v>0</v>
      </c>
      <c r="G81" s="196">
        <v>21.46</v>
      </c>
      <c r="H81" s="196">
        <v>0</v>
      </c>
      <c r="I81" s="196">
        <v>0</v>
      </c>
      <c r="J81" s="196">
        <v>36.590000000000003</v>
      </c>
      <c r="K81" s="196">
        <v>18.34</v>
      </c>
      <c r="L81" s="196">
        <v>0.75</v>
      </c>
      <c r="M81" s="196">
        <v>2.29</v>
      </c>
      <c r="N81" s="196">
        <v>0.94</v>
      </c>
      <c r="O81" s="196">
        <v>2.64</v>
      </c>
      <c r="P81" s="196">
        <v>0.89</v>
      </c>
      <c r="Q81" s="196">
        <v>0.24</v>
      </c>
      <c r="R81" s="196">
        <v>0.67</v>
      </c>
      <c r="S81" s="196">
        <v>0.42</v>
      </c>
      <c r="T81" s="196">
        <v>0</v>
      </c>
      <c r="U81" s="196">
        <v>1.86</v>
      </c>
      <c r="V81" s="196">
        <v>0.33</v>
      </c>
      <c r="W81" s="196">
        <v>0.53</v>
      </c>
      <c r="X81" s="196">
        <v>1.99</v>
      </c>
      <c r="Y81" s="196">
        <v>0</v>
      </c>
      <c r="Z81" s="196">
        <v>4.4000000000000004</v>
      </c>
      <c r="AA81" s="196">
        <v>1.43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-3.78</v>
      </c>
      <c r="AL81" s="196">
        <v>0</v>
      </c>
      <c r="AM81" s="196">
        <v>0</v>
      </c>
      <c r="AN81" s="196">
        <v>0</v>
      </c>
      <c r="AO81" s="196">
        <v>92.99</v>
      </c>
      <c r="AP81" s="196">
        <v>0</v>
      </c>
      <c r="AQ81" s="196">
        <v>0</v>
      </c>
      <c r="AR81" s="196">
        <v>14.07</v>
      </c>
      <c r="AS81" s="196">
        <v>0</v>
      </c>
      <c r="AT81" s="196">
        <v>4.1900000000000004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5.77</v>
      </c>
      <c r="D82" s="196">
        <v>0</v>
      </c>
      <c r="E82" s="196">
        <v>0</v>
      </c>
      <c r="F82" s="196">
        <v>0</v>
      </c>
      <c r="G82" s="196">
        <v>21.46</v>
      </c>
      <c r="H82" s="196">
        <v>0</v>
      </c>
      <c r="I82" s="196">
        <v>0</v>
      </c>
      <c r="J82" s="196">
        <v>36.590000000000003</v>
      </c>
      <c r="K82" s="196">
        <v>18.34</v>
      </c>
      <c r="L82" s="196">
        <v>0.75</v>
      </c>
      <c r="M82" s="196">
        <v>2.29</v>
      </c>
      <c r="N82" s="196">
        <v>0.94</v>
      </c>
      <c r="O82" s="196">
        <v>2.64</v>
      </c>
      <c r="P82" s="196">
        <v>0.89</v>
      </c>
      <c r="Q82" s="196">
        <v>0.24</v>
      </c>
      <c r="R82" s="196">
        <v>0.67</v>
      </c>
      <c r="S82" s="196">
        <v>0.42</v>
      </c>
      <c r="T82" s="196">
        <v>0</v>
      </c>
      <c r="U82" s="196">
        <v>1.86</v>
      </c>
      <c r="V82" s="196">
        <v>0.33</v>
      </c>
      <c r="W82" s="196">
        <v>0.53</v>
      </c>
      <c r="X82" s="196">
        <v>1.99</v>
      </c>
      <c r="Y82" s="196">
        <v>0</v>
      </c>
      <c r="Z82" s="196">
        <v>4.4000000000000004</v>
      </c>
      <c r="AA82" s="196">
        <v>1.43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-3.78</v>
      </c>
      <c r="AL82" s="196">
        <v>0</v>
      </c>
      <c r="AM82" s="196">
        <v>0</v>
      </c>
      <c r="AN82" s="196">
        <v>0</v>
      </c>
      <c r="AO82" s="196">
        <v>92.99</v>
      </c>
      <c r="AP82" s="196">
        <v>0</v>
      </c>
      <c r="AQ82" s="196">
        <v>0</v>
      </c>
      <c r="AR82" s="196">
        <v>14.07</v>
      </c>
      <c r="AS82" s="196">
        <v>0</v>
      </c>
      <c r="AT82" s="196">
        <v>4.1900000000000004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5.77</v>
      </c>
      <c r="D83" s="196">
        <v>0</v>
      </c>
      <c r="E83" s="196">
        <v>0</v>
      </c>
      <c r="F83" s="196">
        <v>0</v>
      </c>
      <c r="G83" s="196">
        <v>21.46</v>
      </c>
      <c r="H83" s="196">
        <v>0</v>
      </c>
      <c r="I83" s="196">
        <v>0</v>
      </c>
      <c r="J83" s="196">
        <v>36.590000000000003</v>
      </c>
      <c r="K83" s="196">
        <v>18.34</v>
      </c>
      <c r="L83" s="196">
        <v>0.75</v>
      </c>
      <c r="M83" s="196">
        <v>2.29</v>
      </c>
      <c r="N83" s="196">
        <v>0.94</v>
      </c>
      <c r="O83" s="196">
        <v>2.64</v>
      </c>
      <c r="P83" s="196">
        <v>0.89</v>
      </c>
      <c r="Q83" s="196">
        <v>0.17</v>
      </c>
      <c r="R83" s="196">
        <v>0.67</v>
      </c>
      <c r="S83" s="196">
        <v>0.42</v>
      </c>
      <c r="T83" s="196">
        <v>0</v>
      </c>
      <c r="U83" s="196">
        <v>1.86</v>
      </c>
      <c r="V83" s="196">
        <v>0.33</v>
      </c>
      <c r="W83" s="196">
        <v>0.53</v>
      </c>
      <c r="X83" s="196">
        <v>1.99</v>
      </c>
      <c r="Y83" s="196">
        <v>0</v>
      </c>
      <c r="Z83" s="196">
        <v>4.4000000000000004</v>
      </c>
      <c r="AA83" s="196">
        <v>1.43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-13.78</v>
      </c>
      <c r="AL83" s="196">
        <v>0</v>
      </c>
      <c r="AM83" s="196">
        <v>0</v>
      </c>
      <c r="AN83" s="196">
        <v>0</v>
      </c>
      <c r="AO83" s="196">
        <v>172.99</v>
      </c>
      <c r="AP83" s="196">
        <v>0</v>
      </c>
      <c r="AQ83" s="196">
        <v>0</v>
      </c>
      <c r="AR83" s="196">
        <v>14.07</v>
      </c>
      <c r="AS83" s="196">
        <v>0</v>
      </c>
      <c r="AT83" s="196">
        <v>4.1900000000000004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5.77</v>
      </c>
      <c r="D84" s="196">
        <v>0</v>
      </c>
      <c r="E84" s="196">
        <v>0</v>
      </c>
      <c r="F84" s="196">
        <v>0</v>
      </c>
      <c r="G84" s="196">
        <v>21.46</v>
      </c>
      <c r="H84" s="196">
        <v>0</v>
      </c>
      <c r="I84" s="196">
        <v>0</v>
      </c>
      <c r="J84" s="196">
        <v>36.590000000000003</v>
      </c>
      <c r="K84" s="196">
        <v>18.34</v>
      </c>
      <c r="L84" s="196">
        <v>0.75</v>
      </c>
      <c r="M84" s="196">
        <v>2.29</v>
      </c>
      <c r="N84" s="196">
        <v>0.94</v>
      </c>
      <c r="O84" s="196">
        <v>2.64</v>
      </c>
      <c r="P84" s="196">
        <v>0.89</v>
      </c>
      <c r="Q84" s="196">
        <v>0.17</v>
      </c>
      <c r="R84" s="196">
        <v>0.67</v>
      </c>
      <c r="S84" s="196">
        <v>0.42</v>
      </c>
      <c r="T84" s="196">
        <v>0</v>
      </c>
      <c r="U84" s="196">
        <v>1.86</v>
      </c>
      <c r="V84" s="196">
        <v>0.33</v>
      </c>
      <c r="W84" s="196">
        <v>0.53</v>
      </c>
      <c r="X84" s="196">
        <v>1.99</v>
      </c>
      <c r="Y84" s="196">
        <v>0</v>
      </c>
      <c r="Z84" s="196">
        <v>4.4000000000000004</v>
      </c>
      <c r="AA84" s="196">
        <v>1.43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-13.78</v>
      </c>
      <c r="AL84" s="196">
        <v>0</v>
      </c>
      <c r="AM84" s="196">
        <v>0</v>
      </c>
      <c r="AN84" s="196">
        <v>0</v>
      </c>
      <c r="AO84" s="196">
        <v>242.99</v>
      </c>
      <c r="AP84" s="196">
        <v>0</v>
      </c>
      <c r="AQ84" s="196">
        <v>0</v>
      </c>
      <c r="AR84" s="196">
        <v>14.07</v>
      </c>
      <c r="AS84" s="196">
        <v>0</v>
      </c>
      <c r="AT84" s="196">
        <v>4.1900000000000004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5.77</v>
      </c>
      <c r="D85" s="196">
        <v>0</v>
      </c>
      <c r="E85" s="196">
        <v>0</v>
      </c>
      <c r="F85" s="196">
        <v>0</v>
      </c>
      <c r="G85" s="196">
        <v>21.46</v>
      </c>
      <c r="H85" s="196">
        <v>0</v>
      </c>
      <c r="I85" s="196">
        <v>0</v>
      </c>
      <c r="J85" s="196">
        <v>36.590000000000003</v>
      </c>
      <c r="K85" s="196">
        <v>18.34</v>
      </c>
      <c r="L85" s="196">
        <v>0.75</v>
      </c>
      <c r="M85" s="196">
        <v>2.29</v>
      </c>
      <c r="N85" s="196">
        <v>0.94</v>
      </c>
      <c r="O85" s="196">
        <v>2.64</v>
      </c>
      <c r="P85" s="196">
        <v>0.89</v>
      </c>
      <c r="Q85" s="196">
        <v>0.17</v>
      </c>
      <c r="R85" s="196">
        <v>0.67</v>
      </c>
      <c r="S85" s="196">
        <v>0.42</v>
      </c>
      <c r="T85" s="196">
        <v>0</v>
      </c>
      <c r="U85" s="196">
        <v>1.86</v>
      </c>
      <c r="V85" s="196">
        <v>0.33</v>
      </c>
      <c r="W85" s="196">
        <v>0.53</v>
      </c>
      <c r="X85" s="196">
        <v>1.99</v>
      </c>
      <c r="Y85" s="196">
        <v>0</v>
      </c>
      <c r="Z85" s="196">
        <v>4.4000000000000004</v>
      </c>
      <c r="AA85" s="196">
        <v>1.43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-13.78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14.07</v>
      </c>
      <c r="AS85" s="196">
        <v>0</v>
      </c>
      <c r="AT85" s="196">
        <v>4.1900000000000004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5.77</v>
      </c>
      <c r="D86" s="196">
        <v>0</v>
      </c>
      <c r="E86" s="196">
        <v>0</v>
      </c>
      <c r="F86" s="196">
        <v>0</v>
      </c>
      <c r="G86" s="196">
        <v>21.46</v>
      </c>
      <c r="H86" s="196">
        <v>0</v>
      </c>
      <c r="I86" s="196">
        <v>0</v>
      </c>
      <c r="J86" s="196">
        <v>36.590000000000003</v>
      </c>
      <c r="K86" s="196">
        <v>18.34</v>
      </c>
      <c r="L86" s="196">
        <v>0.75</v>
      </c>
      <c r="M86" s="196">
        <v>2.29</v>
      </c>
      <c r="N86" s="196">
        <v>0.94</v>
      </c>
      <c r="O86" s="196">
        <v>2.64</v>
      </c>
      <c r="P86" s="196">
        <v>0.89</v>
      </c>
      <c r="Q86" s="196">
        <v>0.17</v>
      </c>
      <c r="R86" s="196">
        <v>0.67</v>
      </c>
      <c r="S86" s="196">
        <v>0.42</v>
      </c>
      <c r="T86" s="196">
        <v>0</v>
      </c>
      <c r="U86" s="196">
        <v>1.86</v>
      </c>
      <c r="V86" s="196">
        <v>0.33</v>
      </c>
      <c r="W86" s="196">
        <v>0.53</v>
      </c>
      <c r="X86" s="196">
        <v>1.99</v>
      </c>
      <c r="Y86" s="196">
        <v>0</v>
      </c>
      <c r="Z86" s="196">
        <v>4.4000000000000004</v>
      </c>
      <c r="AA86" s="196">
        <v>1.43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-13.78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14.07</v>
      </c>
      <c r="AS86" s="196">
        <v>0</v>
      </c>
      <c r="AT86" s="196">
        <v>4.1900000000000004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5.77</v>
      </c>
      <c r="D87" s="196">
        <v>0</v>
      </c>
      <c r="E87" s="196">
        <v>0</v>
      </c>
      <c r="F87" s="196">
        <v>0</v>
      </c>
      <c r="G87" s="196">
        <v>21.46</v>
      </c>
      <c r="H87" s="196">
        <v>0</v>
      </c>
      <c r="I87" s="196">
        <v>0</v>
      </c>
      <c r="J87" s="196">
        <v>36.590000000000003</v>
      </c>
      <c r="K87" s="196">
        <v>18.350000000000001</v>
      </c>
      <c r="L87" s="196">
        <v>0.75</v>
      </c>
      <c r="M87" s="196">
        <v>2.29</v>
      </c>
      <c r="N87" s="196">
        <v>0.94</v>
      </c>
      <c r="O87" s="196">
        <v>2.64</v>
      </c>
      <c r="P87" s="196">
        <v>0.89</v>
      </c>
      <c r="Q87" s="196">
        <v>0.17</v>
      </c>
      <c r="R87" s="196">
        <v>0.67</v>
      </c>
      <c r="S87" s="196">
        <v>0.42</v>
      </c>
      <c r="T87" s="196">
        <v>0</v>
      </c>
      <c r="U87" s="196">
        <v>1.86</v>
      </c>
      <c r="V87" s="196">
        <v>0.33</v>
      </c>
      <c r="W87" s="196">
        <v>0.53</v>
      </c>
      <c r="X87" s="196">
        <v>1.99</v>
      </c>
      <c r="Y87" s="196">
        <v>0</v>
      </c>
      <c r="Z87" s="196">
        <v>4.4000000000000004</v>
      </c>
      <c r="AA87" s="196">
        <v>1.43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-33.39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14.07</v>
      </c>
      <c r="AS87" s="196">
        <v>0</v>
      </c>
      <c r="AT87" s="196">
        <v>4.1900000000000004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5.77</v>
      </c>
      <c r="D88" s="196">
        <v>0</v>
      </c>
      <c r="E88" s="196">
        <v>0</v>
      </c>
      <c r="F88" s="196">
        <v>0</v>
      </c>
      <c r="G88" s="196">
        <v>21.46</v>
      </c>
      <c r="H88" s="196">
        <v>0</v>
      </c>
      <c r="I88" s="196">
        <v>0</v>
      </c>
      <c r="J88" s="196">
        <v>36.590000000000003</v>
      </c>
      <c r="K88" s="196">
        <v>18.350000000000001</v>
      </c>
      <c r="L88" s="196">
        <v>0.75</v>
      </c>
      <c r="M88" s="196">
        <v>2.29</v>
      </c>
      <c r="N88" s="196">
        <v>0.94</v>
      </c>
      <c r="O88" s="196">
        <v>2.64</v>
      </c>
      <c r="P88" s="196">
        <v>0.89</v>
      </c>
      <c r="Q88" s="196">
        <v>0.17</v>
      </c>
      <c r="R88" s="196">
        <v>0.67</v>
      </c>
      <c r="S88" s="196">
        <v>0.42</v>
      </c>
      <c r="T88" s="196">
        <v>0</v>
      </c>
      <c r="U88" s="196">
        <v>1.86</v>
      </c>
      <c r="V88" s="196">
        <v>0.33</v>
      </c>
      <c r="W88" s="196">
        <v>0.53</v>
      </c>
      <c r="X88" s="196">
        <v>1.99</v>
      </c>
      <c r="Y88" s="196">
        <v>0</v>
      </c>
      <c r="Z88" s="196">
        <v>4.4000000000000004</v>
      </c>
      <c r="AA88" s="196">
        <v>1.43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-33.39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14.07</v>
      </c>
      <c r="AS88" s="196">
        <v>0</v>
      </c>
      <c r="AT88" s="196">
        <v>4.1900000000000004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5.77</v>
      </c>
      <c r="D89" s="196">
        <v>0</v>
      </c>
      <c r="E89" s="196">
        <v>0</v>
      </c>
      <c r="F89" s="196">
        <v>0</v>
      </c>
      <c r="G89" s="196">
        <v>21.46</v>
      </c>
      <c r="H89" s="196">
        <v>0</v>
      </c>
      <c r="I89" s="196">
        <v>0</v>
      </c>
      <c r="J89" s="196">
        <v>36.590000000000003</v>
      </c>
      <c r="K89" s="196">
        <v>18.350000000000001</v>
      </c>
      <c r="L89" s="196">
        <v>0.75</v>
      </c>
      <c r="M89" s="196">
        <v>2.29</v>
      </c>
      <c r="N89" s="196">
        <v>0.94</v>
      </c>
      <c r="O89" s="196">
        <v>2.64</v>
      </c>
      <c r="P89" s="196">
        <v>0.89</v>
      </c>
      <c r="Q89" s="196">
        <v>0.17</v>
      </c>
      <c r="R89" s="196">
        <v>0.67</v>
      </c>
      <c r="S89" s="196">
        <v>0.42</v>
      </c>
      <c r="T89" s="196">
        <v>0</v>
      </c>
      <c r="U89" s="196">
        <v>1.86</v>
      </c>
      <c r="V89" s="196">
        <v>0.33</v>
      </c>
      <c r="W89" s="196">
        <v>0.53</v>
      </c>
      <c r="X89" s="196">
        <v>1.99</v>
      </c>
      <c r="Y89" s="196">
        <v>0</v>
      </c>
      <c r="Z89" s="196">
        <v>4.4000000000000004</v>
      </c>
      <c r="AA89" s="196">
        <v>1.43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14.07</v>
      </c>
      <c r="AS89" s="196">
        <v>0</v>
      </c>
      <c r="AT89" s="196">
        <v>4.1900000000000004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5.77</v>
      </c>
      <c r="D90" s="196">
        <v>0</v>
      </c>
      <c r="E90" s="196">
        <v>0</v>
      </c>
      <c r="F90" s="196">
        <v>0</v>
      </c>
      <c r="G90" s="196">
        <v>21.46</v>
      </c>
      <c r="H90" s="196">
        <v>0</v>
      </c>
      <c r="I90" s="196">
        <v>0</v>
      </c>
      <c r="J90" s="196">
        <v>36.590000000000003</v>
      </c>
      <c r="K90" s="196">
        <v>18.350000000000001</v>
      </c>
      <c r="L90" s="196">
        <v>0.75</v>
      </c>
      <c r="M90" s="196">
        <v>2.29</v>
      </c>
      <c r="N90" s="196">
        <v>0.94</v>
      </c>
      <c r="O90" s="196">
        <v>2.64</v>
      </c>
      <c r="P90" s="196">
        <v>0.89</v>
      </c>
      <c r="Q90" s="196">
        <v>0.17</v>
      </c>
      <c r="R90" s="196">
        <v>0.67</v>
      </c>
      <c r="S90" s="196">
        <v>0.42</v>
      </c>
      <c r="T90" s="196">
        <v>0</v>
      </c>
      <c r="U90" s="196">
        <v>1.86</v>
      </c>
      <c r="V90" s="196">
        <v>0.33</v>
      </c>
      <c r="W90" s="196">
        <v>0.53</v>
      </c>
      <c r="X90" s="196">
        <v>1.99</v>
      </c>
      <c r="Y90" s="196">
        <v>0</v>
      </c>
      <c r="Z90" s="196">
        <v>4.4000000000000004</v>
      </c>
      <c r="AA90" s="196">
        <v>1.43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14.07</v>
      </c>
      <c r="AS90" s="196">
        <v>0</v>
      </c>
      <c r="AT90" s="196">
        <v>4.1900000000000004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5.77</v>
      </c>
      <c r="D91" s="196">
        <v>0</v>
      </c>
      <c r="E91" s="196">
        <v>0</v>
      </c>
      <c r="F91" s="196">
        <v>0</v>
      </c>
      <c r="G91" s="196">
        <v>21.46</v>
      </c>
      <c r="H91" s="196">
        <v>0</v>
      </c>
      <c r="I91" s="196">
        <v>0</v>
      </c>
      <c r="J91" s="196">
        <v>36.590000000000003</v>
      </c>
      <c r="K91" s="196">
        <v>75.819999999999993</v>
      </c>
      <c r="L91" s="196">
        <v>0.35</v>
      </c>
      <c r="M91" s="196">
        <v>2.29</v>
      </c>
      <c r="N91" s="196">
        <v>0.94</v>
      </c>
      <c r="O91" s="196">
        <v>2.64</v>
      </c>
      <c r="P91" s="196">
        <v>0.89</v>
      </c>
      <c r="Q91" s="196">
        <v>0.17</v>
      </c>
      <c r="R91" s="196">
        <v>0</v>
      </c>
      <c r="S91" s="196">
        <v>0.42</v>
      </c>
      <c r="T91" s="196">
        <v>0</v>
      </c>
      <c r="U91" s="196">
        <v>3.41</v>
      </c>
      <c r="V91" s="196">
        <v>0</v>
      </c>
      <c r="W91" s="196">
        <v>0.53</v>
      </c>
      <c r="X91" s="196">
        <v>1.99</v>
      </c>
      <c r="Y91" s="196">
        <v>0</v>
      </c>
      <c r="Z91" s="196">
        <v>4.4000000000000004</v>
      </c>
      <c r="AA91" s="196">
        <v>1.42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14.07</v>
      </c>
      <c r="AS91" s="196">
        <v>0</v>
      </c>
      <c r="AT91" s="196">
        <v>4.1900000000000004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5.77</v>
      </c>
      <c r="D92" s="196">
        <v>0</v>
      </c>
      <c r="E92" s="196">
        <v>0</v>
      </c>
      <c r="F92" s="196">
        <v>0</v>
      </c>
      <c r="G92" s="196">
        <v>21.46</v>
      </c>
      <c r="H92" s="196">
        <v>0</v>
      </c>
      <c r="I92" s="196">
        <v>0</v>
      </c>
      <c r="J92" s="196">
        <v>36.590000000000003</v>
      </c>
      <c r="K92" s="196">
        <v>124.02</v>
      </c>
      <c r="L92" s="196">
        <v>0.35</v>
      </c>
      <c r="M92" s="196">
        <v>2.29</v>
      </c>
      <c r="N92" s="196">
        <v>0.94</v>
      </c>
      <c r="O92" s="196">
        <v>2.64</v>
      </c>
      <c r="P92" s="196">
        <v>0.89</v>
      </c>
      <c r="Q92" s="196">
        <v>0.17</v>
      </c>
      <c r="R92" s="196">
        <v>0</v>
      </c>
      <c r="S92" s="196">
        <v>0.42</v>
      </c>
      <c r="T92" s="196">
        <v>0</v>
      </c>
      <c r="U92" s="196">
        <v>2.96</v>
      </c>
      <c r="V92" s="196">
        <v>0</v>
      </c>
      <c r="W92" s="196">
        <v>0.53</v>
      </c>
      <c r="X92" s="196">
        <v>1.99</v>
      </c>
      <c r="Y92" s="196">
        <v>0</v>
      </c>
      <c r="Z92" s="196">
        <v>4.4000000000000004</v>
      </c>
      <c r="AA92" s="196">
        <v>1.42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14.07</v>
      </c>
      <c r="AS92" s="196">
        <v>0</v>
      </c>
      <c r="AT92" s="196">
        <v>4.1900000000000004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5.77</v>
      </c>
      <c r="D93" s="196">
        <v>0</v>
      </c>
      <c r="E93" s="196">
        <v>0</v>
      </c>
      <c r="F93" s="196">
        <v>0</v>
      </c>
      <c r="G93" s="196">
        <v>21.46</v>
      </c>
      <c r="H93" s="196">
        <v>0</v>
      </c>
      <c r="I93" s="196">
        <v>0</v>
      </c>
      <c r="J93" s="196">
        <v>36.590000000000003</v>
      </c>
      <c r="K93" s="196">
        <v>172.22</v>
      </c>
      <c r="L93" s="196">
        <v>0.35</v>
      </c>
      <c r="M93" s="196">
        <v>2.29</v>
      </c>
      <c r="N93" s="196">
        <v>0.94</v>
      </c>
      <c r="O93" s="196">
        <v>2.64</v>
      </c>
      <c r="P93" s="196">
        <v>0.89</v>
      </c>
      <c r="Q93" s="196">
        <v>0.17</v>
      </c>
      <c r="R93" s="196">
        <v>0.67</v>
      </c>
      <c r="S93" s="196">
        <v>0.42</v>
      </c>
      <c r="T93" s="196">
        <v>0</v>
      </c>
      <c r="U93" s="196">
        <v>2.36</v>
      </c>
      <c r="V93" s="196">
        <v>0.33</v>
      </c>
      <c r="W93" s="196">
        <v>0.53</v>
      </c>
      <c r="X93" s="196">
        <v>0</v>
      </c>
      <c r="Y93" s="196">
        <v>0</v>
      </c>
      <c r="Z93" s="196">
        <v>4.4000000000000004</v>
      </c>
      <c r="AA93" s="196">
        <v>1.42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14.07</v>
      </c>
      <c r="AS93" s="196">
        <v>0</v>
      </c>
      <c r="AT93" s="196">
        <v>4.1900000000000004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5.77</v>
      </c>
      <c r="D94" s="196">
        <v>0</v>
      </c>
      <c r="E94" s="196">
        <v>0</v>
      </c>
      <c r="F94" s="196">
        <v>0</v>
      </c>
      <c r="G94" s="196">
        <v>21.46</v>
      </c>
      <c r="H94" s="196">
        <v>0</v>
      </c>
      <c r="I94" s="196">
        <v>0</v>
      </c>
      <c r="J94" s="196">
        <v>36.590000000000003</v>
      </c>
      <c r="K94" s="196">
        <v>172.22</v>
      </c>
      <c r="L94" s="196">
        <v>0.35</v>
      </c>
      <c r="M94" s="196">
        <v>2.29</v>
      </c>
      <c r="N94" s="196">
        <v>0.94</v>
      </c>
      <c r="O94" s="196">
        <v>2.64</v>
      </c>
      <c r="P94" s="196">
        <v>0.89</v>
      </c>
      <c r="Q94" s="196">
        <v>0.17</v>
      </c>
      <c r="R94" s="196">
        <v>0.67</v>
      </c>
      <c r="S94" s="196">
        <v>0.42</v>
      </c>
      <c r="T94" s="196">
        <v>0</v>
      </c>
      <c r="U94" s="196">
        <v>2.33</v>
      </c>
      <c r="V94" s="196">
        <v>0.33</v>
      </c>
      <c r="W94" s="196">
        <v>0.53</v>
      </c>
      <c r="X94" s="196">
        <v>1.99</v>
      </c>
      <c r="Y94" s="196">
        <v>0</v>
      </c>
      <c r="Z94" s="196">
        <v>4.4000000000000004</v>
      </c>
      <c r="AA94" s="196">
        <v>1.42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14.07</v>
      </c>
      <c r="AS94" s="196">
        <v>0</v>
      </c>
      <c r="AT94" s="196">
        <v>4.1900000000000004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5.77</v>
      </c>
      <c r="D95" s="196">
        <v>0</v>
      </c>
      <c r="E95" s="196">
        <v>0</v>
      </c>
      <c r="F95" s="196">
        <v>0</v>
      </c>
      <c r="G95" s="196">
        <v>21.46</v>
      </c>
      <c r="H95" s="196">
        <v>0</v>
      </c>
      <c r="I95" s="196">
        <v>0</v>
      </c>
      <c r="J95" s="196">
        <v>36.590000000000003</v>
      </c>
      <c r="K95" s="196">
        <v>220.42</v>
      </c>
      <c r="L95" s="196">
        <v>0.35</v>
      </c>
      <c r="M95" s="196">
        <v>2.29</v>
      </c>
      <c r="N95" s="196">
        <v>0.94</v>
      </c>
      <c r="O95" s="196">
        <v>2.64</v>
      </c>
      <c r="P95" s="196">
        <v>0.89</v>
      </c>
      <c r="Q95" s="196">
        <v>0.17</v>
      </c>
      <c r="R95" s="196">
        <v>0.67</v>
      </c>
      <c r="S95" s="196">
        <v>0.42</v>
      </c>
      <c r="T95" s="196">
        <v>0</v>
      </c>
      <c r="U95" s="196">
        <v>2.38</v>
      </c>
      <c r="V95" s="196">
        <v>0.33</v>
      </c>
      <c r="W95" s="196">
        <v>0.53</v>
      </c>
      <c r="X95" s="196">
        <v>1.99</v>
      </c>
      <c r="Y95" s="196">
        <v>0</v>
      </c>
      <c r="Z95" s="196">
        <v>4.4000000000000004</v>
      </c>
      <c r="AA95" s="196">
        <v>1.42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14.07</v>
      </c>
      <c r="AS95" s="196">
        <v>0</v>
      </c>
      <c r="AT95" s="196">
        <v>4.1900000000000004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5.77</v>
      </c>
      <c r="D96" s="196">
        <v>0</v>
      </c>
      <c r="E96" s="196">
        <v>0</v>
      </c>
      <c r="F96" s="196">
        <v>0</v>
      </c>
      <c r="G96" s="196">
        <v>21.46</v>
      </c>
      <c r="H96" s="196">
        <v>0</v>
      </c>
      <c r="I96" s="196">
        <v>0</v>
      </c>
      <c r="J96" s="196">
        <v>36.590000000000003</v>
      </c>
      <c r="K96" s="196">
        <v>249.34</v>
      </c>
      <c r="L96" s="196">
        <v>6.54</v>
      </c>
      <c r="M96" s="196">
        <v>2.29</v>
      </c>
      <c r="N96" s="196">
        <v>0.94</v>
      </c>
      <c r="O96" s="196">
        <v>2.64</v>
      </c>
      <c r="P96" s="196">
        <v>0.89</v>
      </c>
      <c r="Q96" s="196">
        <v>2.71</v>
      </c>
      <c r="R96" s="196">
        <v>9.94</v>
      </c>
      <c r="S96" s="196">
        <v>6.77</v>
      </c>
      <c r="T96" s="196">
        <v>0</v>
      </c>
      <c r="U96" s="196">
        <v>2.35</v>
      </c>
      <c r="V96" s="196">
        <v>6.21</v>
      </c>
      <c r="W96" s="196">
        <v>0.53</v>
      </c>
      <c r="X96" s="196">
        <v>1.99</v>
      </c>
      <c r="Y96" s="196">
        <v>0</v>
      </c>
      <c r="Z96" s="196">
        <v>35.47</v>
      </c>
      <c r="AA96" s="196">
        <v>25.16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14.07</v>
      </c>
      <c r="AS96" s="196">
        <v>0</v>
      </c>
      <c r="AT96" s="196">
        <v>4.1900000000000004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5.77</v>
      </c>
      <c r="D97" s="196">
        <v>0</v>
      </c>
      <c r="E97" s="196">
        <v>0</v>
      </c>
      <c r="F97" s="196">
        <v>0</v>
      </c>
      <c r="G97" s="196">
        <v>21.46</v>
      </c>
      <c r="H97" s="196">
        <v>0</v>
      </c>
      <c r="I97" s="196">
        <v>0</v>
      </c>
      <c r="J97" s="196">
        <v>36.590000000000003</v>
      </c>
      <c r="K97" s="196">
        <v>249.34</v>
      </c>
      <c r="L97" s="196">
        <v>6.54</v>
      </c>
      <c r="M97" s="196">
        <v>25.21</v>
      </c>
      <c r="N97" s="196">
        <v>0.94</v>
      </c>
      <c r="O97" s="196">
        <v>2.64</v>
      </c>
      <c r="P97" s="196">
        <v>0.89</v>
      </c>
      <c r="Q97" s="196">
        <v>2.71</v>
      </c>
      <c r="R97" s="196">
        <v>9.94</v>
      </c>
      <c r="S97" s="196">
        <v>6.77</v>
      </c>
      <c r="T97" s="196">
        <v>0</v>
      </c>
      <c r="U97" s="196">
        <v>2.29</v>
      </c>
      <c r="V97" s="196">
        <v>6.21</v>
      </c>
      <c r="W97" s="196">
        <v>8.8699999999999992</v>
      </c>
      <c r="X97" s="196">
        <v>25.59</v>
      </c>
      <c r="Y97" s="196">
        <v>0</v>
      </c>
      <c r="Z97" s="196">
        <v>64.39</v>
      </c>
      <c r="AA97" s="196">
        <v>25.16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14.07</v>
      </c>
      <c r="AS97" s="196">
        <v>0</v>
      </c>
      <c r="AT97" s="196">
        <v>4.1900000000000004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5.77</v>
      </c>
      <c r="D98" s="196">
        <v>0</v>
      </c>
      <c r="E98" s="196">
        <v>0</v>
      </c>
      <c r="F98" s="196">
        <v>0</v>
      </c>
      <c r="G98" s="196">
        <v>21.46</v>
      </c>
      <c r="H98" s="196">
        <v>0</v>
      </c>
      <c r="I98" s="196">
        <v>0</v>
      </c>
      <c r="J98" s="196">
        <v>36.590000000000003</v>
      </c>
      <c r="K98" s="196">
        <v>249.34</v>
      </c>
      <c r="L98" s="196">
        <v>6.54</v>
      </c>
      <c r="M98" s="196">
        <v>39.67</v>
      </c>
      <c r="N98" s="196">
        <v>0.94</v>
      </c>
      <c r="O98" s="196">
        <v>2.64</v>
      </c>
      <c r="P98" s="196">
        <v>0.89</v>
      </c>
      <c r="Q98" s="196">
        <v>2.71</v>
      </c>
      <c r="R98" s="196">
        <v>9.94</v>
      </c>
      <c r="S98" s="196">
        <v>6.77</v>
      </c>
      <c r="T98" s="196">
        <v>0</v>
      </c>
      <c r="U98" s="196">
        <v>2.2200000000000002</v>
      </c>
      <c r="V98" s="196">
        <v>6.21</v>
      </c>
      <c r="W98" s="196">
        <v>8.8699999999999992</v>
      </c>
      <c r="X98" s="196">
        <v>26.37</v>
      </c>
      <c r="Y98" s="196">
        <v>0</v>
      </c>
      <c r="Z98" s="196">
        <v>64.39</v>
      </c>
      <c r="AA98" s="196">
        <v>25.16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14.07</v>
      </c>
      <c r="AS98" s="196">
        <v>0</v>
      </c>
      <c r="AT98" s="196">
        <v>4.1900000000000004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3.4619999999999991E-2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0.13948999999999998</v>
      </c>
      <c r="H99">
        <f t="shared" si="0"/>
        <v>0</v>
      </c>
      <c r="I99">
        <f t="shared" si="0"/>
        <v>0</v>
      </c>
      <c r="J99">
        <f t="shared" si="0"/>
        <v>0.90324000000000082</v>
      </c>
      <c r="K99">
        <f t="shared" si="0"/>
        <v>2.4188600000000018</v>
      </c>
      <c r="L99">
        <f t="shared" si="0"/>
        <v>4.5022499999999986E-2</v>
      </c>
      <c r="M99">
        <f t="shared" si="0"/>
        <v>0.1025950000000001</v>
      </c>
      <c r="N99">
        <f t="shared" si="0"/>
        <v>2.2559999999999969E-2</v>
      </c>
      <c r="O99">
        <f t="shared" si="0"/>
        <v>6.3359999999999847E-2</v>
      </c>
      <c r="P99">
        <f t="shared" si="0"/>
        <v>3.3719999999999986E-2</v>
      </c>
      <c r="Q99">
        <f t="shared" si="0"/>
        <v>1.6272500000000002E-2</v>
      </c>
      <c r="R99">
        <f t="shared" si="0"/>
        <v>7.2567499999999827E-2</v>
      </c>
      <c r="S99">
        <f t="shared" si="0"/>
        <v>5.2984999999999796E-2</v>
      </c>
      <c r="T99">
        <f t="shared" si="0"/>
        <v>0</v>
      </c>
      <c r="U99">
        <f t="shared" si="0"/>
        <v>4.5700000000000046E-2</v>
      </c>
      <c r="V99">
        <f t="shared" si="0"/>
        <v>4.2157500000000209E-2</v>
      </c>
      <c r="W99">
        <f t="shared" si="0"/>
        <v>5.9697500000000035E-2</v>
      </c>
      <c r="X99">
        <f t="shared" si="0"/>
        <v>0.20725000000000018</v>
      </c>
      <c r="Y99">
        <f t="shared" si="0"/>
        <v>0</v>
      </c>
      <c r="Z99">
        <f t="shared" si="0"/>
        <v>0.50330250000000187</v>
      </c>
      <c r="AA99">
        <f t="shared" si="0"/>
        <v>0.1655649999999993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-0.51116499999999987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4.9465100000000017</v>
      </c>
      <c r="AP99">
        <f t="shared" si="0"/>
        <v>0</v>
      </c>
      <c r="AQ99">
        <f t="shared" ref="AQ99:AX99" si="1">SUM(AQ3:AQ98)/4000</f>
        <v>0</v>
      </c>
      <c r="AR99">
        <f t="shared" si="1"/>
        <v>0.33629249999999999</v>
      </c>
      <c r="AS99">
        <f t="shared" si="1"/>
        <v>0.44009500000000029</v>
      </c>
      <c r="AT99">
        <f t="shared" si="1"/>
        <v>7.2200000000000014E-2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23.38</v>
      </c>
      <c r="K3" s="196">
        <v>85.11</v>
      </c>
      <c r="L3" s="196">
        <v>31.49</v>
      </c>
      <c r="M3" s="196">
        <v>0</v>
      </c>
      <c r="N3" s="196">
        <v>0.54</v>
      </c>
      <c r="O3" s="196">
        <v>1.82</v>
      </c>
      <c r="P3" s="196">
        <v>2.2400000000000002</v>
      </c>
      <c r="Q3" s="196">
        <v>1.32</v>
      </c>
      <c r="R3" s="196">
        <v>6.91</v>
      </c>
      <c r="S3" s="196">
        <v>3.81</v>
      </c>
      <c r="T3" s="196">
        <v>0</v>
      </c>
      <c r="U3" s="196">
        <v>9.77</v>
      </c>
      <c r="V3" s="196">
        <v>0.19</v>
      </c>
      <c r="W3" s="196">
        <v>0.32</v>
      </c>
      <c r="X3" s="196">
        <v>0</v>
      </c>
      <c r="Y3" s="196">
        <v>0</v>
      </c>
      <c r="Z3" s="196">
        <v>7.98</v>
      </c>
      <c r="AA3" s="196">
        <v>13.27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8.14</v>
      </c>
      <c r="AS3" s="196">
        <v>18.149999999999999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23.38</v>
      </c>
      <c r="K4" s="196">
        <v>85.11</v>
      </c>
      <c r="L4" s="196">
        <v>31.49</v>
      </c>
      <c r="M4" s="196">
        <v>0</v>
      </c>
      <c r="N4" s="196">
        <v>0.54</v>
      </c>
      <c r="O4" s="196">
        <v>1.82</v>
      </c>
      <c r="P4" s="196">
        <v>2.2400000000000002</v>
      </c>
      <c r="Q4" s="196">
        <v>1.32</v>
      </c>
      <c r="R4" s="196">
        <v>6.91</v>
      </c>
      <c r="S4" s="196">
        <v>3.81</v>
      </c>
      <c r="T4" s="196">
        <v>0</v>
      </c>
      <c r="U4" s="196">
        <v>9.77</v>
      </c>
      <c r="V4" s="196">
        <v>0.19</v>
      </c>
      <c r="W4" s="196">
        <v>0.32</v>
      </c>
      <c r="X4" s="196">
        <v>1.1499999999999999</v>
      </c>
      <c r="Y4" s="196">
        <v>0</v>
      </c>
      <c r="Z4" s="196">
        <v>7.98</v>
      </c>
      <c r="AA4" s="196">
        <v>13.27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8.14</v>
      </c>
      <c r="AS4" s="196">
        <v>18.149999999999999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23.38</v>
      </c>
      <c r="K5" s="196">
        <v>85.11</v>
      </c>
      <c r="L5" s="196">
        <v>31.49</v>
      </c>
      <c r="M5" s="196">
        <v>0</v>
      </c>
      <c r="N5" s="196">
        <v>0.54</v>
      </c>
      <c r="O5" s="196">
        <v>1.82</v>
      </c>
      <c r="P5" s="196">
        <v>2.2400000000000002</v>
      </c>
      <c r="Q5" s="196">
        <v>1.32</v>
      </c>
      <c r="R5" s="196">
        <v>6.91</v>
      </c>
      <c r="S5" s="196">
        <v>3.81</v>
      </c>
      <c r="T5" s="196">
        <v>0</v>
      </c>
      <c r="U5" s="196">
        <v>9.77</v>
      </c>
      <c r="V5" s="196">
        <v>0.19</v>
      </c>
      <c r="W5" s="196">
        <v>0.32</v>
      </c>
      <c r="X5" s="196">
        <v>1.1499999999999999</v>
      </c>
      <c r="Y5" s="196">
        <v>0</v>
      </c>
      <c r="Z5" s="196">
        <v>2.54</v>
      </c>
      <c r="AA5" s="196">
        <v>13.27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8.14</v>
      </c>
      <c r="AS5" s="196">
        <v>18.149999999999999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23.38</v>
      </c>
      <c r="K6" s="196">
        <v>85.11</v>
      </c>
      <c r="L6" s="196">
        <v>31.49</v>
      </c>
      <c r="M6" s="196">
        <v>0</v>
      </c>
      <c r="N6" s="196">
        <v>0.54</v>
      </c>
      <c r="O6" s="196">
        <v>1.82</v>
      </c>
      <c r="P6" s="196">
        <v>2.2400000000000002</v>
      </c>
      <c r="Q6" s="196">
        <v>1.32</v>
      </c>
      <c r="R6" s="196">
        <v>6.91</v>
      </c>
      <c r="S6" s="196">
        <v>3.81</v>
      </c>
      <c r="T6" s="196">
        <v>0</v>
      </c>
      <c r="U6" s="196">
        <v>9.77</v>
      </c>
      <c r="V6" s="196">
        <v>5.27</v>
      </c>
      <c r="W6" s="196">
        <v>0.32</v>
      </c>
      <c r="X6" s="196">
        <v>1.1499999999999999</v>
      </c>
      <c r="Y6" s="196">
        <v>0</v>
      </c>
      <c r="Z6" s="196">
        <v>19.59</v>
      </c>
      <c r="AA6" s="196">
        <v>13.27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8.14</v>
      </c>
      <c r="AS6" s="196">
        <v>18.149999999999999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23.38</v>
      </c>
      <c r="K7" s="196">
        <v>85.11</v>
      </c>
      <c r="L7" s="196">
        <v>31.49</v>
      </c>
      <c r="M7" s="196">
        <v>0</v>
      </c>
      <c r="N7" s="196">
        <v>0.54</v>
      </c>
      <c r="O7" s="196">
        <v>1.82</v>
      </c>
      <c r="P7" s="196">
        <v>2.2400000000000002</v>
      </c>
      <c r="Q7" s="196">
        <v>1.32</v>
      </c>
      <c r="R7" s="196">
        <v>6.91</v>
      </c>
      <c r="S7" s="196">
        <v>3.81</v>
      </c>
      <c r="T7" s="196">
        <v>0</v>
      </c>
      <c r="U7" s="196">
        <v>9.77</v>
      </c>
      <c r="V7" s="196">
        <v>5.27</v>
      </c>
      <c r="W7" s="196">
        <v>0.32</v>
      </c>
      <c r="X7" s="196">
        <v>1.1499999999999999</v>
      </c>
      <c r="Y7" s="196">
        <v>0</v>
      </c>
      <c r="Z7" s="196">
        <v>30.19</v>
      </c>
      <c r="AA7" s="196">
        <v>13.27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8.14</v>
      </c>
      <c r="AS7" s="196">
        <v>18.149999999999999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23.38</v>
      </c>
      <c r="K8" s="196">
        <v>85.11</v>
      </c>
      <c r="L8" s="196">
        <v>31.49</v>
      </c>
      <c r="M8" s="196">
        <v>0</v>
      </c>
      <c r="N8" s="196">
        <v>0.54</v>
      </c>
      <c r="O8" s="196">
        <v>1.82</v>
      </c>
      <c r="P8" s="196">
        <v>2.2400000000000002</v>
      </c>
      <c r="Q8" s="196">
        <v>1.32</v>
      </c>
      <c r="R8" s="196">
        <v>6.91</v>
      </c>
      <c r="S8" s="196">
        <v>3.81</v>
      </c>
      <c r="T8" s="196">
        <v>0</v>
      </c>
      <c r="U8" s="196">
        <v>9.77</v>
      </c>
      <c r="V8" s="196">
        <v>5.27</v>
      </c>
      <c r="W8" s="196">
        <v>0.32</v>
      </c>
      <c r="X8" s="196">
        <v>1.1499999999999999</v>
      </c>
      <c r="Y8" s="196">
        <v>0</v>
      </c>
      <c r="Z8" s="196">
        <v>30.19</v>
      </c>
      <c r="AA8" s="196">
        <v>13.27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8.14</v>
      </c>
      <c r="AS8" s="196">
        <v>18.149999999999999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23.38</v>
      </c>
      <c r="K9" s="196">
        <v>85.11</v>
      </c>
      <c r="L9" s="196">
        <v>31.49</v>
      </c>
      <c r="M9" s="196">
        <v>0</v>
      </c>
      <c r="N9" s="196">
        <v>0.54</v>
      </c>
      <c r="O9" s="196">
        <v>1.82</v>
      </c>
      <c r="P9" s="196">
        <v>2.2400000000000002</v>
      </c>
      <c r="Q9" s="196">
        <v>1.32</v>
      </c>
      <c r="R9" s="196">
        <v>6.91</v>
      </c>
      <c r="S9" s="196">
        <v>3.81</v>
      </c>
      <c r="T9" s="196">
        <v>0</v>
      </c>
      <c r="U9" s="196">
        <v>9.77</v>
      </c>
      <c r="V9" s="196">
        <v>5.27</v>
      </c>
      <c r="W9" s="196">
        <v>0.32</v>
      </c>
      <c r="X9" s="196">
        <v>1.1499999999999999</v>
      </c>
      <c r="Y9" s="196">
        <v>0</v>
      </c>
      <c r="Z9" s="196">
        <v>30.19</v>
      </c>
      <c r="AA9" s="196">
        <v>13.27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8.14</v>
      </c>
      <c r="AS9" s="196">
        <v>18.149999999999999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23.38</v>
      </c>
      <c r="K10" s="196">
        <v>85.11</v>
      </c>
      <c r="L10" s="196">
        <v>31.49</v>
      </c>
      <c r="M10" s="196">
        <v>0</v>
      </c>
      <c r="N10" s="196">
        <v>0.54</v>
      </c>
      <c r="O10" s="196">
        <v>1.82</v>
      </c>
      <c r="P10" s="196">
        <v>2.2400000000000002</v>
      </c>
      <c r="Q10" s="196">
        <v>1.32</v>
      </c>
      <c r="R10" s="196">
        <v>6.91</v>
      </c>
      <c r="S10" s="196">
        <v>3.81</v>
      </c>
      <c r="T10" s="196">
        <v>0</v>
      </c>
      <c r="U10" s="196">
        <v>9.77</v>
      </c>
      <c r="V10" s="196">
        <v>5.27</v>
      </c>
      <c r="W10" s="196">
        <v>0.32</v>
      </c>
      <c r="X10" s="196">
        <v>1.1499999999999999</v>
      </c>
      <c r="Y10" s="196">
        <v>0</v>
      </c>
      <c r="Z10" s="196">
        <v>30.19</v>
      </c>
      <c r="AA10" s="196">
        <v>13.27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8.14</v>
      </c>
      <c r="AS10" s="196">
        <v>18.149999999999999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23.38</v>
      </c>
      <c r="K11" s="196">
        <v>85.11</v>
      </c>
      <c r="L11" s="196">
        <v>31.49</v>
      </c>
      <c r="M11" s="196">
        <v>0</v>
      </c>
      <c r="N11" s="196">
        <v>0.54</v>
      </c>
      <c r="O11" s="196">
        <v>1.82</v>
      </c>
      <c r="P11" s="196">
        <v>2.2400000000000002</v>
      </c>
      <c r="Q11" s="196">
        <v>1.32</v>
      </c>
      <c r="R11" s="196">
        <v>6.91</v>
      </c>
      <c r="S11" s="196">
        <v>3.81</v>
      </c>
      <c r="T11" s="196">
        <v>0</v>
      </c>
      <c r="U11" s="196">
        <v>9.77</v>
      </c>
      <c r="V11" s="196">
        <v>5.27</v>
      </c>
      <c r="W11" s="196">
        <v>0.32</v>
      </c>
      <c r="X11" s="196">
        <v>1.1499999999999999</v>
      </c>
      <c r="Y11" s="196">
        <v>0</v>
      </c>
      <c r="Z11" s="196">
        <v>30.19</v>
      </c>
      <c r="AA11" s="196">
        <v>13.27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8.14</v>
      </c>
      <c r="AS11" s="196">
        <v>18.149999999999999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23.38</v>
      </c>
      <c r="K12" s="196">
        <v>85.11</v>
      </c>
      <c r="L12" s="196">
        <v>31.49</v>
      </c>
      <c r="M12" s="196">
        <v>0</v>
      </c>
      <c r="N12" s="196">
        <v>0.54</v>
      </c>
      <c r="O12" s="196">
        <v>1.82</v>
      </c>
      <c r="P12" s="196">
        <v>2.2400000000000002</v>
      </c>
      <c r="Q12" s="196">
        <v>1.32</v>
      </c>
      <c r="R12" s="196">
        <v>6.91</v>
      </c>
      <c r="S12" s="196">
        <v>3.81</v>
      </c>
      <c r="T12" s="196">
        <v>0</v>
      </c>
      <c r="U12" s="196">
        <v>9.77</v>
      </c>
      <c r="V12" s="196">
        <v>5.27</v>
      </c>
      <c r="W12" s="196">
        <v>0.32</v>
      </c>
      <c r="X12" s="196">
        <v>1.1499999999999999</v>
      </c>
      <c r="Y12" s="196">
        <v>0</v>
      </c>
      <c r="Z12" s="196">
        <v>26.34</v>
      </c>
      <c r="AA12" s="196">
        <v>13.27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8.14</v>
      </c>
      <c r="AS12" s="196">
        <v>18.149999999999999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23.38</v>
      </c>
      <c r="K13" s="196">
        <v>85.11</v>
      </c>
      <c r="L13" s="196">
        <v>31.49</v>
      </c>
      <c r="M13" s="196">
        <v>0</v>
      </c>
      <c r="N13" s="196">
        <v>0.54</v>
      </c>
      <c r="O13" s="196">
        <v>1.82</v>
      </c>
      <c r="P13" s="196">
        <v>2.2400000000000002</v>
      </c>
      <c r="Q13" s="196">
        <v>1.32</v>
      </c>
      <c r="R13" s="196">
        <v>6.91</v>
      </c>
      <c r="S13" s="196">
        <v>3.81</v>
      </c>
      <c r="T13" s="196">
        <v>0</v>
      </c>
      <c r="U13" s="196">
        <v>9.77</v>
      </c>
      <c r="V13" s="196">
        <v>5.27</v>
      </c>
      <c r="W13" s="196">
        <v>0.32</v>
      </c>
      <c r="X13" s="196">
        <v>1.1499999999999999</v>
      </c>
      <c r="Y13" s="196">
        <v>0</v>
      </c>
      <c r="Z13" s="196">
        <v>26.34</v>
      </c>
      <c r="AA13" s="196">
        <v>13.27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8.14</v>
      </c>
      <c r="AS13" s="196">
        <v>18.149999999999999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23.38</v>
      </c>
      <c r="K14" s="196">
        <v>85.11</v>
      </c>
      <c r="L14" s="196">
        <v>31.49</v>
      </c>
      <c r="M14" s="196">
        <v>0</v>
      </c>
      <c r="N14" s="196">
        <v>0.54</v>
      </c>
      <c r="O14" s="196">
        <v>1.82</v>
      </c>
      <c r="P14" s="196">
        <v>2.2400000000000002</v>
      </c>
      <c r="Q14" s="196">
        <v>1.32</v>
      </c>
      <c r="R14" s="196">
        <v>6.91</v>
      </c>
      <c r="S14" s="196">
        <v>3.81</v>
      </c>
      <c r="T14" s="196">
        <v>0</v>
      </c>
      <c r="U14" s="196">
        <v>9.77</v>
      </c>
      <c r="V14" s="196">
        <v>5.27</v>
      </c>
      <c r="W14" s="196">
        <v>0.32</v>
      </c>
      <c r="X14" s="196">
        <v>1.1499999999999999</v>
      </c>
      <c r="Y14" s="196">
        <v>0</v>
      </c>
      <c r="Z14" s="196">
        <v>26.34</v>
      </c>
      <c r="AA14" s="196">
        <v>13.27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8.14</v>
      </c>
      <c r="AS14" s="196">
        <v>18.149999999999999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23.38</v>
      </c>
      <c r="K15" s="196">
        <v>85.11</v>
      </c>
      <c r="L15" s="196">
        <v>31.49</v>
      </c>
      <c r="M15" s="196">
        <v>0</v>
      </c>
      <c r="N15" s="196">
        <v>0.54</v>
      </c>
      <c r="O15" s="196">
        <v>1.82</v>
      </c>
      <c r="P15" s="196">
        <v>2.2400000000000002</v>
      </c>
      <c r="Q15" s="196">
        <v>1.32</v>
      </c>
      <c r="R15" s="196">
        <v>6.91</v>
      </c>
      <c r="S15" s="196">
        <v>3.81</v>
      </c>
      <c r="T15" s="196">
        <v>0</v>
      </c>
      <c r="U15" s="196">
        <v>9.77</v>
      </c>
      <c r="V15" s="196">
        <v>5.27</v>
      </c>
      <c r="W15" s="196">
        <v>0.32</v>
      </c>
      <c r="X15" s="196">
        <v>1.1499999999999999</v>
      </c>
      <c r="Y15" s="196">
        <v>0</v>
      </c>
      <c r="Z15" s="196">
        <v>26.34</v>
      </c>
      <c r="AA15" s="196">
        <v>13.27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8.14</v>
      </c>
      <c r="AS15" s="196">
        <v>18.149999999999999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23.38</v>
      </c>
      <c r="K16" s="196">
        <v>85.11</v>
      </c>
      <c r="L16" s="196">
        <v>31.49</v>
      </c>
      <c r="M16" s="196">
        <v>0</v>
      </c>
      <c r="N16" s="196">
        <v>0.54</v>
      </c>
      <c r="O16" s="196">
        <v>1.82</v>
      </c>
      <c r="P16" s="196">
        <v>2.2400000000000002</v>
      </c>
      <c r="Q16" s="196">
        <v>1.32</v>
      </c>
      <c r="R16" s="196">
        <v>6.91</v>
      </c>
      <c r="S16" s="196">
        <v>3.81</v>
      </c>
      <c r="T16" s="196">
        <v>0</v>
      </c>
      <c r="U16" s="196">
        <v>9.77</v>
      </c>
      <c r="V16" s="196">
        <v>5.27</v>
      </c>
      <c r="W16" s="196">
        <v>0.32</v>
      </c>
      <c r="X16" s="196">
        <v>1.1499999999999999</v>
      </c>
      <c r="Y16" s="196">
        <v>0</v>
      </c>
      <c r="Z16" s="196">
        <v>26.34</v>
      </c>
      <c r="AA16" s="196">
        <v>13.27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8.14</v>
      </c>
      <c r="AS16" s="196">
        <v>18.149999999999999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23.38</v>
      </c>
      <c r="K17" s="196">
        <v>85.11</v>
      </c>
      <c r="L17" s="196">
        <v>31.49</v>
      </c>
      <c r="M17" s="196">
        <v>0</v>
      </c>
      <c r="N17" s="196">
        <v>0.54</v>
      </c>
      <c r="O17" s="196">
        <v>1.82</v>
      </c>
      <c r="P17" s="196">
        <v>2.2400000000000002</v>
      </c>
      <c r="Q17" s="196">
        <v>1.32</v>
      </c>
      <c r="R17" s="196">
        <v>6.91</v>
      </c>
      <c r="S17" s="196">
        <v>3.81</v>
      </c>
      <c r="T17" s="196">
        <v>0</v>
      </c>
      <c r="U17" s="196">
        <v>9.77</v>
      </c>
      <c r="V17" s="196">
        <v>5.27</v>
      </c>
      <c r="W17" s="196">
        <v>0.32</v>
      </c>
      <c r="X17" s="196">
        <v>1.1499999999999999</v>
      </c>
      <c r="Y17" s="196">
        <v>0</v>
      </c>
      <c r="Z17" s="196">
        <v>26.34</v>
      </c>
      <c r="AA17" s="196">
        <v>13.27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8.14</v>
      </c>
      <c r="AS17" s="196">
        <v>18.149999999999999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23.38</v>
      </c>
      <c r="K18" s="196">
        <v>85.11</v>
      </c>
      <c r="L18" s="196">
        <v>31.49</v>
      </c>
      <c r="M18" s="196">
        <v>0</v>
      </c>
      <c r="N18" s="196">
        <v>0.54</v>
      </c>
      <c r="O18" s="196">
        <v>1.82</v>
      </c>
      <c r="P18" s="196">
        <v>2.2400000000000002</v>
      </c>
      <c r="Q18" s="196">
        <v>1.32</v>
      </c>
      <c r="R18" s="196">
        <v>6.91</v>
      </c>
      <c r="S18" s="196">
        <v>3.81</v>
      </c>
      <c r="T18" s="196">
        <v>0</v>
      </c>
      <c r="U18" s="196">
        <v>9.77</v>
      </c>
      <c r="V18" s="196">
        <v>5.27</v>
      </c>
      <c r="W18" s="196">
        <v>0.32</v>
      </c>
      <c r="X18" s="196">
        <v>1.1499999999999999</v>
      </c>
      <c r="Y18" s="196">
        <v>0</v>
      </c>
      <c r="Z18" s="196">
        <v>26.34</v>
      </c>
      <c r="AA18" s="196">
        <v>13.27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8.14</v>
      </c>
      <c r="AS18" s="196">
        <v>18.149999999999999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23.38</v>
      </c>
      <c r="K19" s="196">
        <v>85.11</v>
      </c>
      <c r="L19" s="196">
        <v>31.49</v>
      </c>
      <c r="M19" s="196">
        <v>0</v>
      </c>
      <c r="N19" s="196">
        <v>0.54</v>
      </c>
      <c r="O19" s="196">
        <v>1.82</v>
      </c>
      <c r="P19" s="196">
        <v>2.2400000000000002</v>
      </c>
      <c r="Q19" s="196">
        <v>1.32</v>
      </c>
      <c r="R19" s="196">
        <v>6.91</v>
      </c>
      <c r="S19" s="196">
        <v>3.81</v>
      </c>
      <c r="T19" s="196">
        <v>0</v>
      </c>
      <c r="U19" s="196">
        <v>9.77</v>
      </c>
      <c r="V19" s="196">
        <v>5.27</v>
      </c>
      <c r="W19" s="196">
        <v>0.32</v>
      </c>
      <c r="X19" s="196">
        <v>1.1499999999999999</v>
      </c>
      <c r="Y19" s="196">
        <v>0</v>
      </c>
      <c r="Z19" s="196">
        <v>26.34</v>
      </c>
      <c r="AA19" s="196">
        <v>13.27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8.14</v>
      </c>
      <c r="AS19" s="196">
        <v>18.149999999999999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23.38</v>
      </c>
      <c r="K20" s="196">
        <v>85.11</v>
      </c>
      <c r="L20" s="196">
        <v>31.49</v>
      </c>
      <c r="M20" s="196">
        <v>0</v>
      </c>
      <c r="N20" s="196">
        <v>0.54</v>
      </c>
      <c r="O20" s="196">
        <v>1.82</v>
      </c>
      <c r="P20" s="196">
        <v>2.2400000000000002</v>
      </c>
      <c r="Q20" s="196">
        <v>1.32</v>
      </c>
      <c r="R20" s="196">
        <v>6.91</v>
      </c>
      <c r="S20" s="196">
        <v>3.81</v>
      </c>
      <c r="T20" s="196">
        <v>0</v>
      </c>
      <c r="U20" s="196">
        <v>9.77</v>
      </c>
      <c r="V20" s="196">
        <v>5.27</v>
      </c>
      <c r="W20" s="196">
        <v>0.32</v>
      </c>
      <c r="X20" s="196">
        <v>1.1499999999999999</v>
      </c>
      <c r="Y20" s="196">
        <v>0</v>
      </c>
      <c r="Z20" s="196">
        <v>26.34</v>
      </c>
      <c r="AA20" s="196">
        <v>13.27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8.14</v>
      </c>
      <c r="AS20" s="196">
        <v>18.149999999999999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23.38</v>
      </c>
      <c r="K21" s="196">
        <v>85.11</v>
      </c>
      <c r="L21" s="196">
        <v>31.49</v>
      </c>
      <c r="M21" s="196">
        <v>0</v>
      </c>
      <c r="N21" s="196">
        <v>0.54</v>
      </c>
      <c r="O21" s="196">
        <v>1.82</v>
      </c>
      <c r="P21" s="196">
        <v>2.2400000000000002</v>
      </c>
      <c r="Q21" s="196">
        <v>1.32</v>
      </c>
      <c r="R21" s="196">
        <v>6.91</v>
      </c>
      <c r="S21" s="196">
        <v>3.81</v>
      </c>
      <c r="T21" s="196">
        <v>0</v>
      </c>
      <c r="U21" s="196">
        <v>9.77</v>
      </c>
      <c r="V21" s="196">
        <v>5.27</v>
      </c>
      <c r="W21" s="196">
        <v>0.32</v>
      </c>
      <c r="X21" s="196">
        <v>1.1499999999999999</v>
      </c>
      <c r="Y21" s="196">
        <v>0</v>
      </c>
      <c r="Z21" s="196">
        <v>26.34</v>
      </c>
      <c r="AA21" s="196">
        <v>13.27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8.14</v>
      </c>
      <c r="AS21" s="196">
        <v>18.149999999999999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23.38</v>
      </c>
      <c r="K22" s="196">
        <v>85.11</v>
      </c>
      <c r="L22" s="196">
        <v>31.49</v>
      </c>
      <c r="M22" s="196">
        <v>0</v>
      </c>
      <c r="N22" s="196">
        <v>0.54</v>
      </c>
      <c r="O22" s="196">
        <v>1.82</v>
      </c>
      <c r="P22" s="196">
        <v>2.2400000000000002</v>
      </c>
      <c r="Q22" s="196">
        <v>1.32</v>
      </c>
      <c r="R22" s="196">
        <v>6.91</v>
      </c>
      <c r="S22" s="196">
        <v>3.81</v>
      </c>
      <c r="T22" s="196">
        <v>0</v>
      </c>
      <c r="U22" s="196">
        <v>9.77</v>
      </c>
      <c r="V22" s="196">
        <v>5.27</v>
      </c>
      <c r="W22" s="196">
        <v>0.32</v>
      </c>
      <c r="X22" s="196">
        <v>1.1499999999999999</v>
      </c>
      <c r="Y22" s="196">
        <v>0</v>
      </c>
      <c r="Z22" s="196">
        <v>12.84</v>
      </c>
      <c r="AA22" s="196">
        <v>13.27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8.14</v>
      </c>
      <c r="AS22" s="196">
        <v>18.149999999999999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23.38</v>
      </c>
      <c r="K23" s="196">
        <v>85.11</v>
      </c>
      <c r="L23" s="196">
        <v>31.49</v>
      </c>
      <c r="M23" s="196">
        <v>0</v>
      </c>
      <c r="N23" s="196">
        <v>0.54</v>
      </c>
      <c r="O23" s="196">
        <v>1.82</v>
      </c>
      <c r="P23" s="196">
        <v>2.2400000000000002</v>
      </c>
      <c r="Q23" s="196">
        <v>1.32</v>
      </c>
      <c r="R23" s="196">
        <v>0.43</v>
      </c>
      <c r="S23" s="196">
        <v>3.81</v>
      </c>
      <c r="T23" s="196">
        <v>0</v>
      </c>
      <c r="U23" s="196">
        <v>9.77</v>
      </c>
      <c r="V23" s="196">
        <v>5.27</v>
      </c>
      <c r="W23" s="196">
        <v>0.32</v>
      </c>
      <c r="X23" s="196">
        <v>1.1499999999999999</v>
      </c>
      <c r="Y23" s="196">
        <v>0</v>
      </c>
      <c r="Z23" s="196">
        <v>22.48</v>
      </c>
      <c r="AA23" s="196">
        <v>13.27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8.14</v>
      </c>
      <c r="AS23" s="196">
        <v>18.149999999999999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23.38</v>
      </c>
      <c r="K24" s="196">
        <v>85.11</v>
      </c>
      <c r="L24" s="196">
        <v>31.49</v>
      </c>
      <c r="M24" s="196">
        <v>0</v>
      </c>
      <c r="N24" s="196">
        <v>0.54</v>
      </c>
      <c r="O24" s="196">
        <v>1.82</v>
      </c>
      <c r="P24" s="196">
        <v>2.2400000000000002</v>
      </c>
      <c r="Q24" s="196">
        <v>1.32</v>
      </c>
      <c r="R24" s="196">
        <v>0.39</v>
      </c>
      <c r="S24" s="196">
        <v>3.81</v>
      </c>
      <c r="T24" s="196">
        <v>0</v>
      </c>
      <c r="U24" s="196">
        <v>9.77</v>
      </c>
      <c r="V24" s="196">
        <v>5.27</v>
      </c>
      <c r="W24" s="196">
        <v>0.32</v>
      </c>
      <c r="X24" s="196">
        <v>1.1499999999999999</v>
      </c>
      <c r="Y24" s="196">
        <v>0</v>
      </c>
      <c r="Z24" s="196">
        <v>22.48</v>
      </c>
      <c r="AA24" s="196">
        <v>13.27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8.14</v>
      </c>
      <c r="AS24" s="196">
        <v>18.149999999999999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23.38</v>
      </c>
      <c r="K25" s="196">
        <v>85.11</v>
      </c>
      <c r="L25" s="196">
        <v>14.14</v>
      </c>
      <c r="M25" s="196">
        <v>0</v>
      </c>
      <c r="N25" s="196">
        <v>0.54</v>
      </c>
      <c r="O25" s="196">
        <v>1.82</v>
      </c>
      <c r="P25" s="196">
        <v>2.2400000000000002</v>
      </c>
      <c r="Q25" s="196">
        <v>1.32</v>
      </c>
      <c r="R25" s="196">
        <v>0.39</v>
      </c>
      <c r="S25" s="196">
        <v>3.81</v>
      </c>
      <c r="T25" s="196">
        <v>0</v>
      </c>
      <c r="U25" s="196">
        <v>9.77</v>
      </c>
      <c r="V25" s="196">
        <v>1.46</v>
      </c>
      <c r="W25" s="196">
        <v>0.32</v>
      </c>
      <c r="X25" s="196">
        <v>1.1499999999999999</v>
      </c>
      <c r="Y25" s="196">
        <v>0</v>
      </c>
      <c r="Z25" s="196">
        <v>2.54</v>
      </c>
      <c r="AA25" s="196">
        <v>13.27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8.14</v>
      </c>
      <c r="AS25" s="196">
        <v>18.149999999999999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23.38</v>
      </c>
      <c r="K26" s="196">
        <v>85.11</v>
      </c>
      <c r="L26" s="196">
        <v>31.49</v>
      </c>
      <c r="M26" s="196">
        <v>0</v>
      </c>
      <c r="N26" s="196">
        <v>0.54</v>
      </c>
      <c r="O26" s="196">
        <v>1.82</v>
      </c>
      <c r="P26" s="196">
        <v>2.2400000000000002</v>
      </c>
      <c r="Q26" s="196">
        <v>1.32</v>
      </c>
      <c r="R26" s="196">
        <v>0.39</v>
      </c>
      <c r="S26" s="196">
        <v>3.81</v>
      </c>
      <c r="T26" s="196">
        <v>0</v>
      </c>
      <c r="U26" s="196">
        <v>9.77</v>
      </c>
      <c r="V26" s="196">
        <v>0.19</v>
      </c>
      <c r="W26" s="196">
        <v>0.32</v>
      </c>
      <c r="X26" s="196">
        <v>1.1499999999999999</v>
      </c>
      <c r="Y26" s="196">
        <v>0</v>
      </c>
      <c r="Z26" s="196">
        <v>2.54</v>
      </c>
      <c r="AA26" s="196">
        <v>13.27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8.14</v>
      </c>
      <c r="AS26" s="196">
        <v>18.149999999999999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23.52</v>
      </c>
      <c r="K27" s="196">
        <v>62.2</v>
      </c>
      <c r="L27" s="196">
        <v>2.57</v>
      </c>
      <c r="M27" s="196">
        <v>0</v>
      </c>
      <c r="N27" s="196">
        <v>0.54</v>
      </c>
      <c r="O27" s="196">
        <v>1.82</v>
      </c>
      <c r="P27" s="196">
        <v>2.2400000000000002</v>
      </c>
      <c r="Q27" s="196">
        <v>1.33</v>
      </c>
      <c r="R27" s="196">
        <v>0.39</v>
      </c>
      <c r="S27" s="196">
        <v>3.81</v>
      </c>
      <c r="T27" s="196">
        <v>0</v>
      </c>
      <c r="U27" s="196">
        <v>9.77</v>
      </c>
      <c r="V27" s="196">
        <v>0.73</v>
      </c>
      <c r="W27" s="196">
        <v>1.44</v>
      </c>
      <c r="X27" s="196">
        <v>5.73</v>
      </c>
      <c r="Y27" s="196">
        <v>0</v>
      </c>
      <c r="Z27" s="196">
        <v>2.54</v>
      </c>
      <c r="AA27" s="196">
        <v>13.27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10.79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8.1300000000000008</v>
      </c>
      <c r="AS27" s="196">
        <v>18.149999999999999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23.52</v>
      </c>
      <c r="K28" s="196">
        <v>38.69</v>
      </c>
      <c r="L28" s="196">
        <v>2.57</v>
      </c>
      <c r="M28" s="196">
        <v>0</v>
      </c>
      <c r="N28" s="196">
        <v>0.54</v>
      </c>
      <c r="O28" s="196">
        <v>1.82</v>
      </c>
      <c r="P28" s="196">
        <v>2.2400000000000002</v>
      </c>
      <c r="Q28" s="196">
        <v>0.1</v>
      </c>
      <c r="R28" s="196">
        <v>0.39</v>
      </c>
      <c r="S28" s="196">
        <v>0.34</v>
      </c>
      <c r="T28" s="196">
        <v>0</v>
      </c>
      <c r="U28" s="196">
        <v>9.77</v>
      </c>
      <c r="V28" s="196">
        <v>0.19</v>
      </c>
      <c r="W28" s="196">
        <v>0.32</v>
      </c>
      <c r="X28" s="196">
        <v>1.1499999999999999</v>
      </c>
      <c r="Y28" s="196">
        <v>0</v>
      </c>
      <c r="Z28" s="196">
        <v>2.54</v>
      </c>
      <c r="AA28" s="196">
        <v>0.83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8.14</v>
      </c>
      <c r="AS28" s="196">
        <v>18.149999999999999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21.16</v>
      </c>
      <c r="K29" s="196">
        <v>5.91</v>
      </c>
      <c r="L29" s="196">
        <v>2.57</v>
      </c>
      <c r="M29" s="196">
        <v>0</v>
      </c>
      <c r="N29" s="196">
        <v>0.54</v>
      </c>
      <c r="O29" s="196">
        <v>1.82</v>
      </c>
      <c r="P29" s="196">
        <v>2.2400000000000002</v>
      </c>
      <c r="Q29" s="196">
        <v>0.1</v>
      </c>
      <c r="R29" s="196">
        <v>0.39</v>
      </c>
      <c r="S29" s="196">
        <v>0.24</v>
      </c>
      <c r="T29" s="196">
        <v>0</v>
      </c>
      <c r="U29" s="196">
        <v>9.77</v>
      </c>
      <c r="V29" s="196">
        <v>0.19</v>
      </c>
      <c r="W29" s="196">
        <v>0.32</v>
      </c>
      <c r="X29" s="196">
        <v>1.1499999999999999</v>
      </c>
      <c r="Y29" s="196">
        <v>0</v>
      </c>
      <c r="Z29" s="196">
        <v>2.54</v>
      </c>
      <c r="AA29" s="196">
        <v>0.83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8.14</v>
      </c>
      <c r="AS29" s="196">
        <v>12.41</v>
      </c>
      <c r="AT29" s="196">
        <v>2.37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21.16</v>
      </c>
      <c r="K30" s="196">
        <v>5.91</v>
      </c>
      <c r="L30" s="196">
        <v>2.57</v>
      </c>
      <c r="M30" s="196">
        <v>0</v>
      </c>
      <c r="N30" s="196">
        <v>0.54</v>
      </c>
      <c r="O30" s="196">
        <v>1.82</v>
      </c>
      <c r="P30" s="196">
        <v>2.2400000000000002</v>
      </c>
      <c r="Q30" s="196">
        <v>0.1</v>
      </c>
      <c r="R30" s="196">
        <v>0.39</v>
      </c>
      <c r="S30" s="196">
        <v>0.24</v>
      </c>
      <c r="T30" s="196">
        <v>0</v>
      </c>
      <c r="U30" s="196">
        <v>9.77</v>
      </c>
      <c r="V30" s="196">
        <v>0.19</v>
      </c>
      <c r="W30" s="196">
        <v>0.32</v>
      </c>
      <c r="X30" s="196">
        <v>1.1499999999999999</v>
      </c>
      <c r="Y30" s="196">
        <v>0</v>
      </c>
      <c r="Z30" s="196">
        <v>2.54</v>
      </c>
      <c r="AA30" s="196">
        <v>0.83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8.14</v>
      </c>
      <c r="AS30" s="196">
        <v>12.41</v>
      </c>
      <c r="AT30" s="196">
        <v>2.37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21.16</v>
      </c>
      <c r="K31" s="196">
        <v>5.91</v>
      </c>
      <c r="L31" s="196">
        <v>2.57</v>
      </c>
      <c r="M31" s="196">
        <v>0</v>
      </c>
      <c r="N31" s="196">
        <v>0.54</v>
      </c>
      <c r="O31" s="196">
        <v>1.82</v>
      </c>
      <c r="P31" s="196">
        <v>2.2400000000000002</v>
      </c>
      <c r="Q31" s="196">
        <v>0.1</v>
      </c>
      <c r="R31" s="196">
        <v>0.39</v>
      </c>
      <c r="S31" s="196">
        <v>0.24</v>
      </c>
      <c r="T31" s="196">
        <v>0</v>
      </c>
      <c r="U31" s="196">
        <v>9.77</v>
      </c>
      <c r="V31" s="196">
        <v>0.19</v>
      </c>
      <c r="W31" s="196">
        <v>0.32</v>
      </c>
      <c r="X31" s="196">
        <v>1.1499999999999999</v>
      </c>
      <c r="Y31" s="196">
        <v>0</v>
      </c>
      <c r="Z31" s="196">
        <v>2.54</v>
      </c>
      <c r="AA31" s="196">
        <v>0.83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8.14</v>
      </c>
      <c r="AS31" s="196">
        <v>12.41</v>
      </c>
      <c r="AT31" s="196">
        <v>2.37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21.16</v>
      </c>
      <c r="K32" s="196">
        <v>5.91</v>
      </c>
      <c r="L32" s="196">
        <v>2.57</v>
      </c>
      <c r="M32" s="196">
        <v>0</v>
      </c>
      <c r="N32" s="196">
        <v>0.54</v>
      </c>
      <c r="O32" s="196">
        <v>1.82</v>
      </c>
      <c r="P32" s="196">
        <v>2.2400000000000002</v>
      </c>
      <c r="Q32" s="196">
        <v>0.1</v>
      </c>
      <c r="R32" s="196">
        <v>0.39</v>
      </c>
      <c r="S32" s="196">
        <v>0.24</v>
      </c>
      <c r="T32" s="196">
        <v>0</v>
      </c>
      <c r="U32" s="196">
        <v>9.77</v>
      </c>
      <c r="V32" s="196">
        <v>0.19</v>
      </c>
      <c r="W32" s="196">
        <v>0.32</v>
      </c>
      <c r="X32" s="196">
        <v>1.1499999999999999</v>
      </c>
      <c r="Y32" s="196">
        <v>0</v>
      </c>
      <c r="Z32" s="196">
        <v>2.54</v>
      </c>
      <c r="AA32" s="196">
        <v>0.83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8.1300000000000008</v>
      </c>
      <c r="AS32" s="196">
        <v>12.41</v>
      </c>
      <c r="AT32" s="196">
        <v>2.37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21.16</v>
      </c>
      <c r="K33" s="196">
        <v>5.91</v>
      </c>
      <c r="L33" s="196">
        <v>2.57</v>
      </c>
      <c r="M33" s="196">
        <v>0</v>
      </c>
      <c r="N33" s="196">
        <v>0.54</v>
      </c>
      <c r="O33" s="196">
        <v>1.82</v>
      </c>
      <c r="P33" s="196">
        <v>2.2400000000000002</v>
      </c>
      <c r="Q33" s="196">
        <v>0.1</v>
      </c>
      <c r="R33" s="196">
        <v>0.39</v>
      </c>
      <c r="S33" s="196">
        <v>0.24</v>
      </c>
      <c r="T33" s="196">
        <v>0</v>
      </c>
      <c r="U33" s="196">
        <v>9.77</v>
      </c>
      <c r="V33" s="196">
        <v>0.19</v>
      </c>
      <c r="W33" s="196">
        <v>0.32</v>
      </c>
      <c r="X33" s="196">
        <v>1.1499999999999999</v>
      </c>
      <c r="Y33" s="196">
        <v>0</v>
      </c>
      <c r="Z33" s="196">
        <v>2.54</v>
      </c>
      <c r="AA33" s="196">
        <v>0.83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8.1300000000000008</v>
      </c>
      <c r="AS33" s="196">
        <v>12.41</v>
      </c>
      <c r="AT33" s="196">
        <v>2.37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21.16</v>
      </c>
      <c r="K34" s="196">
        <v>5.91</v>
      </c>
      <c r="L34" s="196">
        <v>2.57</v>
      </c>
      <c r="M34" s="196">
        <v>0</v>
      </c>
      <c r="N34" s="196">
        <v>0.54</v>
      </c>
      <c r="O34" s="196">
        <v>1.82</v>
      </c>
      <c r="P34" s="196">
        <v>2.2400000000000002</v>
      </c>
      <c r="Q34" s="196">
        <v>0.1</v>
      </c>
      <c r="R34" s="196">
        <v>0.39</v>
      </c>
      <c r="S34" s="196">
        <v>0.24</v>
      </c>
      <c r="T34" s="196">
        <v>0</v>
      </c>
      <c r="U34" s="196">
        <v>9.77</v>
      </c>
      <c r="V34" s="196">
        <v>0.19</v>
      </c>
      <c r="W34" s="196">
        <v>0.32</v>
      </c>
      <c r="X34" s="196">
        <v>1.1499999999999999</v>
      </c>
      <c r="Y34" s="196">
        <v>0</v>
      </c>
      <c r="Z34" s="196">
        <v>2.54</v>
      </c>
      <c r="AA34" s="196">
        <v>0.83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8.14</v>
      </c>
      <c r="AS34" s="196">
        <v>12.41</v>
      </c>
      <c r="AT34" s="196">
        <v>2.37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21.16</v>
      </c>
      <c r="K35" s="196">
        <v>5.91</v>
      </c>
      <c r="L35" s="196">
        <v>2.57</v>
      </c>
      <c r="M35" s="196">
        <v>0</v>
      </c>
      <c r="N35" s="196">
        <v>0.54</v>
      </c>
      <c r="O35" s="196">
        <v>1.82</v>
      </c>
      <c r="P35" s="196">
        <v>2.2400000000000002</v>
      </c>
      <c r="Q35" s="196">
        <v>0.1</v>
      </c>
      <c r="R35" s="196">
        <v>0.39</v>
      </c>
      <c r="S35" s="196">
        <v>0.24</v>
      </c>
      <c r="T35" s="196">
        <v>0</v>
      </c>
      <c r="U35" s="196">
        <v>9.77</v>
      </c>
      <c r="V35" s="196">
        <v>0.19</v>
      </c>
      <c r="W35" s="196">
        <v>0.32</v>
      </c>
      <c r="X35" s="196">
        <v>1.1499999999999999</v>
      </c>
      <c r="Y35" s="196">
        <v>0</v>
      </c>
      <c r="Z35" s="196">
        <v>2.54</v>
      </c>
      <c r="AA35" s="196">
        <v>0.83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8.14</v>
      </c>
      <c r="AS35" s="196">
        <v>12.41</v>
      </c>
      <c r="AT35" s="196">
        <v>2.37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21.16</v>
      </c>
      <c r="K36" s="196">
        <v>5.91</v>
      </c>
      <c r="L36" s="196">
        <v>2.57</v>
      </c>
      <c r="M36" s="196">
        <v>0</v>
      </c>
      <c r="N36" s="196">
        <v>0.54</v>
      </c>
      <c r="O36" s="196">
        <v>1.82</v>
      </c>
      <c r="P36" s="196">
        <v>2.2400000000000002</v>
      </c>
      <c r="Q36" s="196">
        <v>0.1</v>
      </c>
      <c r="R36" s="196">
        <v>0.39</v>
      </c>
      <c r="S36" s="196">
        <v>0.24</v>
      </c>
      <c r="T36" s="196">
        <v>0</v>
      </c>
      <c r="U36" s="196">
        <v>9.77</v>
      </c>
      <c r="V36" s="196">
        <v>0.19</v>
      </c>
      <c r="W36" s="196">
        <v>0.32</v>
      </c>
      <c r="X36" s="196">
        <v>1.1499999999999999</v>
      </c>
      <c r="Y36" s="196">
        <v>0</v>
      </c>
      <c r="Z36" s="196">
        <v>2.54</v>
      </c>
      <c r="AA36" s="196">
        <v>0.83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8.14</v>
      </c>
      <c r="AS36" s="196">
        <v>12.41</v>
      </c>
      <c r="AT36" s="196">
        <v>2.37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21.16</v>
      </c>
      <c r="K37" s="196">
        <v>5.91</v>
      </c>
      <c r="L37" s="196">
        <v>2.57</v>
      </c>
      <c r="M37" s="196">
        <v>0</v>
      </c>
      <c r="N37" s="196">
        <v>0.54</v>
      </c>
      <c r="O37" s="196">
        <v>1.82</v>
      </c>
      <c r="P37" s="196">
        <v>2.2400000000000002</v>
      </c>
      <c r="Q37" s="196">
        <v>0.1</v>
      </c>
      <c r="R37" s="196">
        <v>0.39</v>
      </c>
      <c r="S37" s="196">
        <v>0.24</v>
      </c>
      <c r="T37" s="196">
        <v>0</v>
      </c>
      <c r="U37" s="196">
        <v>9.77</v>
      </c>
      <c r="V37" s="196">
        <v>0.19</v>
      </c>
      <c r="W37" s="196">
        <v>0.32</v>
      </c>
      <c r="X37" s="196">
        <v>1.1499999999999999</v>
      </c>
      <c r="Y37" s="196">
        <v>0</v>
      </c>
      <c r="Z37" s="196">
        <v>2.54</v>
      </c>
      <c r="AA37" s="196">
        <v>0.83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8.14</v>
      </c>
      <c r="AS37" s="196">
        <v>12.41</v>
      </c>
      <c r="AT37" s="196">
        <v>2.37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21.16</v>
      </c>
      <c r="K38" s="196">
        <v>5.91</v>
      </c>
      <c r="L38" s="196">
        <v>2.57</v>
      </c>
      <c r="M38" s="196">
        <v>0</v>
      </c>
      <c r="N38" s="196">
        <v>0.54</v>
      </c>
      <c r="O38" s="196">
        <v>1.82</v>
      </c>
      <c r="P38" s="196">
        <v>2.2400000000000002</v>
      </c>
      <c r="Q38" s="196">
        <v>0.1</v>
      </c>
      <c r="R38" s="196">
        <v>0.39</v>
      </c>
      <c r="S38" s="196">
        <v>0.24</v>
      </c>
      <c r="T38" s="196">
        <v>0</v>
      </c>
      <c r="U38" s="196">
        <v>9.77</v>
      </c>
      <c r="V38" s="196">
        <v>0.19</v>
      </c>
      <c r="W38" s="196">
        <v>0.32</v>
      </c>
      <c r="X38" s="196">
        <v>1.1499999999999999</v>
      </c>
      <c r="Y38" s="196">
        <v>0</v>
      </c>
      <c r="Z38" s="196">
        <v>2.54</v>
      </c>
      <c r="AA38" s="196">
        <v>0.83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8.14</v>
      </c>
      <c r="AS38" s="196">
        <v>12.41</v>
      </c>
      <c r="AT38" s="196">
        <v>2.37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21.16</v>
      </c>
      <c r="K39" s="196">
        <v>5.91</v>
      </c>
      <c r="L39" s="196">
        <v>2.57</v>
      </c>
      <c r="M39" s="196">
        <v>0</v>
      </c>
      <c r="N39" s="196">
        <v>0.54</v>
      </c>
      <c r="O39" s="196">
        <v>1.82</v>
      </c>
      <c r="P39" s="196">
        <v>2.2400000000000002</v>
      </c>
      <c r="Q39" s="196">
        <v>0.1</v>
      </c>
      <c r="R39" s="196">
        <v>0.39</v>
      </c>
      <c r="S39" s="196">
        <v>0.24</v>
      </c>
      <c r="T39" s="196">
        <v>0</v>
      </c>
      <c r="U39" s="196">
        <v>9.77</v>
      </c>
      <c r="V39" s="196">
        <v>0.19</v>
      </c>
      <c r="W39" s="196">
        <v>0.32</v>
      </c>
      <c r="X39" s="196">
        <v>1.1499999999999999</v>
      </c>
      <c r="Y39" s="196">
        <v>0</v>
      </c>
      <c r="Z39" s="196">
        <v>2.54</v>
      </c>
      <c r="AA39" s="196">
        <v>0.83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8.14</v>
      </c>
      <c r="AS39" s="196">
        <v>12.41</v>
      </c>
      <c r="AT39" s="196">
        <v>2.37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21.16</v>
      </c>
      <c r="K40" s="196">
        <v>5.91</v>
      </c>
      <c r="L40" s="196">
        <v>2.57</v>
      </c>
      <c r="M40" s="196">
        <v>0</v>
      </c>
      <c r="N40" s="196">
        <v>0.54</v>
      </c>
      <c r="O40" s="196">
        <v>1.82</v>
      </c>
      <c r="P40" s="196">
        <v>2.2400000000000002</v>
      </c>
      <c r="Q40" s="196">
        <v>0.1</v>
      </c>
      <c r="R40" s="196">
        <v>0.39</v>
      </c>
      <c r="S40" s="196">
        <v>0.24</v>
      </c>
      <c r="T40" s="196">
        <v>0</v>
      </c>
      <c r="U40" s="196">
        <v>9.77</v>
      </c>
      <c r="V40" s="196">
        <v>0.19</v>
      </c>
      <c r="W40" s="196">
        <v>0.32</v>
      </c>
      <c r="X40" s="196">
        <v>1.1499999999999999</v>
      </c>
      <c r="Y40" s="196">
        <v>0</v>
      </c>
      <c r="Z40" s="196">
        <v>2.54</v>
      </c>
      <c r="AA40" s="196">
        <v>0.83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8.14</v>
      </c>
      <c r="AS40" s="196">
        <v>12.41</v>
      </c>
      <c r="AT40" s="196">
        <v>2.37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21.16</v>
      </c>
      <c r="K41" s="196">
        <v>5.91</v>
      </c>
      <c r="L41" s="196">
        <v>2.57</v>
      </c>
      <c r="M41" s="196">
        <v>0</v>
      </c>
      <c r="N41" s="196">
        <v>0.54</v>
      </c>
      <c r="O41" s="196">
        <v>1.82</v>
      </c>
      <c r="P41" s="196">
        <v>2.2400000000000002</v>
      </c>
      <c r="Q41" s="196">
        <v>0.1</v>
      </c>
      <c r="R41" s="196">
        <v>0.39</v>
      </c>
      <c r="S41" s="196">
        <v>0.24</v>
      </c>
      <c r="T41" s="196">
        <v>0</v>
      </c>
      <c r="U41" s="196">
        <v>9.77</v>
      </c>
      <c r="V41" s="196">
        <v>0.19</v>
      </c>
      <c r="W41" s="196">
        <v>0.32</v>
      </c>
      <c r="X41" s="196">
        <v>1.1499999999999999</v>
      </c>
      <c r="Y41" s="196">
        <v>0</v>
      </c>
      <c r="Z41" s="196">
        <v>2.54</v>
      </c>
      <c r="AA41" s="196">
        <v>0.83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8.14</v>
      </c>
      <c r="AS41" s="196">
        <v>12.41</v>
      </c>
      <c r="AT41" s="196">
        <v>2.37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21.16</v>
      </c>
      <c r="K42" s="196">
        <v>5.91</v>
      </c>
      <c r="L42" s="196">
        <v>2.57</v>
      </c>
      <c r="M42" s="196">
        <v>0</v>
      </c>
      <c r="N42" s="196">
        <v>0.54</v>
      </c>
      <c r="O42" s="196">
        <v>1.82</v>
      </c>
      <c r="P42" s="196">
        <v>2.2400000000000002</v>
      </c>
      <c r="Q42" s="196">
        <v>0.1</v>
      </c>
      <c r="R42" s="196">
        <v>0.39</v>
      </c>
      <c r="S42" s="196">
        <v>0.24</v>
      </c>
      <c r="T42" s="196">
        <v>0</v>
      </c>
      <c r="U42" s="196">
        <v>9.77</v>
      </c>
      <c r="V42" s="196">
        <v>0.19</v>
      </c>
      <c r="W42" s="196">
        <v>0.32</v>
      </c>
      <c r="X42" s="196">
        <v>1.1499999999999999</v>
      </c>
      <c r="Y42" s="196">
        <v>0</v>
      </c>
      <c r="Z42" s="196">
        <v>2.54</v>
      </c>
      <c r="AA42" s="196">
        <v>0.83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8.14</v>
      </c>
      <c r="AS42" s="196">
        <v>12.41</v>
      </c>
      <c r="AT42" s="196">
        <v>2.37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21.16</v>
      </c>
      <c r="K43" s="196">
        <v>5.91</v>
      </c>
      <c r="L43" s="196">
        <v>2.57</v>
      </c>
      <c r="M43" s="196">
        <v>0</v>
      </c>
      <c r="N43" s="196">
        <v>0.54</v>
      </c>
      <c r="O43" s="196">
        <v>1.82</v>
      </c>
      <c r="P43" s="196">
        <v>2.2400000000000002</v>
      </c>
      <c r="Q43" s="196">
        <v>0.1</v>
      </c>
      <c r="R43" s="196">
        <v>0.39</v>
      </c>
      <c r="S43" s="196">
        <v>0.24</v>
      </c>
      <c r="T43" s="196">
        <v>0</v>
      </c>
      <c r="U43" s="196">
        <v>9.77</v>
      </c>
      <c r="V43" s="196">
        <v>0.19</v>
      </c>
      <c r="W43" s="196">
        <v>0.31</v>
      </c>
      <c r="X43" s="196">
        <v>1.1499999999999999</v>
      </c>
      <c r="Y43" s="196">
        <v>0</v>
      </c>
      <c r="Z43" s="196">
        <v>2.54</v>
      </c>
      <c r="AA43" s="196">
        <v>0.83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8.14</v>
      </c>
      <c r="AS43" s="196">
        <v>12.41</v>
      </c>
      <c r="AT43" s="196">
        <v>2.37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21.16</v>
      </c>
      <c r="K44" s="196">
        <v>5.91</v>
      </c>
      <c r="L44" s="196">
        <v>2.57</v>
      </c>
      <c r="M44" s="196">
        <v>0</v>
      </c>
      <c r="N44" s="196">
        <v>0.54</v>
      </c>
      <c r="O44" s="196">
        <v>1.82</v>
      </c>
      <c r="P44" s="196">
        <v>2.2400000000000002</v>
      </c>
      <c r="Q44" s="196">
        <v>0.1</v>
      </c>
      <c r="R44" s="196">
        <v>0.39</v>
      </c>
      <c r="S44" s="196">
        <v>0.24</v>
      </c>
      <c r="T44" s="196">
        <v>0</v>
      </c>
      <c r="U44" s="196">
        <v>9.77</v>
      </c>
      <c r="V44" s="196">
        <v>0.19</v>
      </c>
      <c r="W44" s="196">
        <v>0.31</v>
      </c>
      <c r="X44" s="196">
        <v>1.1499999999999999</v>
      </c>
      <c r="Y44" s="196">
        <v>0</v>
      </c>
      <c r="Z44" s="196">
        <v>2.54</v>
      </c>
      <c r="AA44" s="196">
        <v>0.83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8.14</v>
      </c>
      <c r="AS44" s="196">
        <v>12.41</v>
      </c>
      <c r="AT44" s="196">
        <v>2.37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21.16</v>
      </c>
      <c r="K45" s="196">
        <v>5.91</v>
      </c>
      <c r="L45" s="196">
        <v>2.57</v>
      </c>
      <c r="M45" s="196">
        <v>0</v>
      </c>
      <c r="N45" s="196">
        <v>0.54</v>
      </c>
      <c r="O45" s="196">
        <v>1.82</v>
      </c>
      <c r="P45" s="196">
        <v>2.2400000000000002</v>
      </c>
      <c r="Q45" s="196">
        <v>0.1</v>
      </c>
      <c r="R45" s="196">
        <v>0.39</v>
      </c>
      <c r="S45" s="196">
        <v>0.24</v>
      </c>
      <c r="T45" s="196">
        <v>0</v>
      </c>
      <c r="U45" s="196">
        <v>10.35</v>
      </c>
      <c r="V45" s="196">
        <v>0.19</v>
      </c>
      <c r="W45" s="196">
        <v>0.31</v>
      </c>
      <c r="X45" s="196">
        <v>1.1499999999999999</v>
      </c>
      <c r="Y45" s="196">
        <v>0</v>
      </c>
      <c r="Z45" s="196">
        <v>2.54</v>
      </c>
      <c r="AA45" s="196">
        <v>0.83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8.14</v>
      </c>
      <c r="AS45" s="196">
        <v>12.41</v>
      </c>
      <c r="AT45" s="196">
        <v>2.37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21.16</v>
      </c>
      <c r="K46" s="196">
        <v>5.91</v>
      </c>
      <c r="L46" s="196">
        <v>2.57</v>
      </c>
      <c r="M46" s="196">
        <v>0</v>
      </c>
      <c r="N46" s="196">
        <v>0.54</v>
      </c>
      <c r="O46" s="196">
        <v>1.82</v>
      </c>
      <c r="P46" s="196">
        <v>2.2400000000000002</v>
      </c>
      <c r="Q46" s="196">
        <v>0.1</v>
      </c>
      <c r="R46" s="196">
        <v>0.39</v>
      </c>
      <c r="S46" s="196">
        <v>0.24</v>
      </c>
      <c r="T46" s="196">
        <v>0</v>
      </c>
      <c r="U46" s="196">
        <v>9.89</v>
      </c>
      <c r="V46" s="196">
        <v>0.19</v>
      </c>
      <c r="W46" s="196">
        <v>0.31</v>
      </c>
      <c r="X46" s="196">
        <v>1.1499999999999999</v>
      </c>
      <c r="Y46" s="196">
        <v>0</v>
      </c>
      <c r="Z46" s="196">
        <v>2.54</v>
      </c>
      <c r="AA46" s="196">
        <v>0.83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8.14</v>
      </c>
      <c r="AS46" s="196">
        <v>12.41</v>
      </c>
      <c r="AT46" s="196">
        <v>2.37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21.16</v>
      </c>
      <c r="K47" s="196">
        <v>5.91</v>
      </c>
      <c r="L47" s="196">
        <v>2.57</v>
      </c>
      <c r="M47" s="196">
        <v>0</v>
      </c>
      <c r="N47" s="196">
        <v>0.54</v>
      </c>
      <c r="O47" s="196">
        <v>1.82</v>
      </c>
      <c r="P47" s="196">
        <v>2.2400000000000002</v>
      </c>
      <c r="Q47" s="196">
        <v>0.1</v>
      </c>
      <c r="R47" s="196">
        <v>0.39</v>
      </c>
      <c r="S47" s="196">
        <v>0.24</v>
      </c>
      <c r="T47" s="196">
        <v>0</v>
      </c>
      <c r="U47" s="196">
        <v>9.89</v>
      </c>
      <c r="V47" s="196">
        <v>0.19</v>
      </c>
      <c r="W47" s="196">
        <v>0.31</v>
      </c>
      <c r="X47" s="196">
        <v>1.1499999999999999</v>
      </c>
      <c r="Y47" s="196">
        <v>0</v>
      </c>
      <c r="Z47" s="196">
        <v>2.54</v>
      </c>
      <c r="AA47" s="196">
        <v>0.83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8.14</v>
      </c>
      <c r="AS47" s="196">
        <v>12.41</v>
      </c>
      <c r="AT47" s="196">
        <v>2.37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21.16</v>
      </c>
      <c r="K48" s="196">
        <v>5.91</v>
      </c>
      <c r="L48" s="196">
        <v>2.57</v>
      </c>
      <c r="M48" s="196">
        <v>0</v>
      </c>
      <c r="N48" s="196">
        <v>0.54</v>
      </c>
      <c r="O48" s="196">
        <v>1.82</v>
      </c>
      <c r="P48" s="196">
        <v>2.2400000000000002</v>
      </c>
      <c r="Q48" s="196">
        <v>0.1</v>
      </c>
      <c r="R48" s="196">
        <v>0.39</v>
      </c>
      <c r="S48" s="196">
        <v>0.24</v>
      </c>
      <c r="T48" s="196">
        <v>0</v>
      </c>
      <c r="U48" s="196">
        <v>9.89</v>
      </c>
      <c r="V48" s="196">
        <v>0.19</v>
      </c>
      <c r="W48" s="196">
        <v>0.31</v>
      </c>
      <c r="X48" s="196">
        <v>1.1499999999999999</v>
      </c>
      <c r="Y48" s="196">
        <v>0</v>
      </c>
      <c r="Z48" s="196">
        <v>2.54</v>
      </c>
      <c r="AA48" s="196">
        <v>0.83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8.14</v>
      </c>
      <c r="AS48" s="196">
        <v>12.41</v>
      </c>
      <c r="AT48" s="196">
        <v>2.37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21.16</v>
      </c>
      <c r="K49" s="196">
        <v>5.91</v>
      </c>
      <c r="L49" s="196">
        <v>2.57</v>
      </c>
      <c r="M49" s="196">
        <v>0</v>
      </c>
      <c r="N49" s="196">
        <v>0.54</v>
      </c>
      <c r="O49" s="196">
        <v>1.82</v>
      </c>
      <c r="P49" s="196">
        <v>2.2400000000000002</v>
      </c>
      <c r="Q49" s="196">
        <v>0.1</v>
      </c>
      <c r="R49" s="196">
        <v>0.39</v>
      </c>
      <c r="S49" s="196">
        <v>0.24</v>
      </c>
      <c r="T49" s="196">
        <v>0</v>
      </c>
      <c r="U49" s="196">
        <v>9.89</v>
      </c>
      <c r="V49" s="196">
        <v>0.19</v>
      </c>
      <c r="W49" s="196">
        <v>0.31</v>
      </c>
      <c r="X49" s="196">
        <v>1.1499999999999999</v>
      </c>
      <c r="Y49" s="196">
        <v>0</v>
      </c>
      <c r="Z49" s="196">
        <v>2.54</v>
      </c>
      <c r="AA49" s="196">
        <v>0.83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8.14</v>
      </c>
      <c r="AS49" s="196">
        <v>12.41</v>
      </c>
      <c r="AT49" s="196">
        <v>2.37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21.16</v>
      </c>
      <c r="K50" s="196">
        <v>5.91</v>
      </c>
      <c r="L50" s="196">
        <v>2.57</v>
      </c>
      <c r="M50" s="196">
        <v>0</v>
      </c>
      <c r="N50" s="196">
        <v>0.54</v>
      </c>
      <c r="O50" s="196">
        <v>1.82</v>
      </c>
      <c r="P50" s="196">
        <v>2.2400000000000002</v>
      </c>
      <c r="Q50" s="196">
        <v>0.1</v>
      </c>
      <c r="R50" s="196">
        <v>0.39</v>
      </c>
      <c r="S50" s="196">
        <v>0.24</v>
      </c>
      <c r="T50" s="196">
        <v>0</v>
      </c>
      <c r="U50" s="196">
        <v>9.89</v>
      </c>
      <c r="V50" s="196">
        <v>0.19</v>
      </c>
      <c r="W50" s="196">
        <v>0.31</v>
      </c>
      <c r="X50" s="196">
        <v>1.1499999999999999</v>
      </c>
      <c r="Y50" s="196">
        <v>0</v>
      </c>
      <c r="Z50" s="196">
        <v>2.54</v>
      </c>
      <c r="AA50" s="196">
        <v>0.83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8.14</v>
      </c>
      <c r="AS50" s="196">
        <v>12.41</v>
      </c>
      <c r="AT50" s="196">
        <v>2.37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21.16</v>
      </c>
      <c r="K51" s="196">
        <v>5.91</v>
      </c>
      <c r="L51" s="196">
        <v>2.57</v>
      </c>
      <c r="M51" s="196">
        <v>0</v>
      </c>
      <c r="N51" s="196">
        <v>0.54</v>
      </c>
      <c r="O51" s="196">
        <v>1.82</v>
      </c>
      <c r="P51" s="196">
        <v>2.2400000000000002</v>
      </c>
      <c r="Q51" s="196">
        <v>0.1</v>
      </c>
      <c r="R51" s="196">
        <v>0.39</v>
      </c>
      <c r="S51" s="196">
        <v>0.24</v>
      </c>
      <c r="T51" s="196">
        <v>0</v>
      </c>
      <c r="U51" s="196">
        <v>9.89</v>
      </c>
      <c r="V51" s="196">
        <v>0.19</v>
      </c>
      <c r="W51" s="196">
        <v>0.31</v>
      </c>
      <c r="X51" s="196">
        <v>1.1499999999999999</v>
      </c>
      <c r="Y51" s="196">
        <v>0</v>
      </c>
      <c r="Z51" s="196">
        <v>2.54</v>
      </c>
      <c r="AA51" s="196">
        <v>0.83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12.41</v>
      </c>
      <c r="AT51" s="196">
        <v>2.37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21.16</v>
      </c>
      <c r="K52" s="196">
        <v>5.91</v>
      </c>
      <c r="L52" s="196">
        <v>2.57</v>
      </c>
      <c r="M52" s="196">
        <v>0</v>
      </c>
      <c r="N52" s="196">
        <v>0.54</v>
      </c>
      <c r="O52" s="196">
        <v>1.82</v>
      </c>
      <c r="P52" s="196">
        <v>2.2400000000000002</v>
      </c>
      <c r="Q52" s="196">
        <v>0.1</v>
      </c>
      <c r="R52" s="196">
        <v>0.39</v>
      </c>
      <c r="S52" s="196">
        <v>0.24</v>
      </c>
      <c r="T52" s="196">
        <v>0</v>
      </c>
      <c r="U52" s="196">
        <v>9.89</v>
      </c>
      <c r="V52" s="196">
        <v>0.19</v>
      </c>
      <c r="W52" s="196">
        <v>0.31</v>
      </c>
      <c r="X52" s="196">
        <v>1.1499999999999999</v>
      </c>
      <c r="Y52" s="196">
        <v>0</v>
      </c>
      <c r="Z52" s="196">
        <v>2.54</v>
      </c>
      <c r="AA52" s="196">
        <v>0.83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12.41</v>
      </c>
      <c r="AT52" s="196">
        <v>2.37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21.16</v>
      </c>
      <c r="K53" s="196">
        <v>5.91</v>
      </c>
      <c r="L53" s="196">
        <v>2.57</v>
      </c>
      <c r="M53" s="196">
        <v>0</v>
      </c>
      <c r="N53" s="196">
        <v>0.54</v>
      </c>
      <c r="O53" s="196">
        <v>1.82</v>
      </c>
      <c r="P53" s="196">
        <v>2.2400000000000002</v>
      </c>
      <c r="Q53" s="196">
        <v>0.1</v>
      </c>
      <c r="R53" s="196">
        <v>0.39</v>
      </c>
      <c r="S53" s="196">
        <v>0.24</v>
      </c>
      <c r="T53" s="196">
        <v>0</v>
      </c>
      <c r="U53" s="196">
        <v>9.89</v>
      </c>
      <c r="V53" s="196">
        <v>0.19</v>
      </c>
      <c r="W53" s="196">
        <v>0.31</v>
      </c>
      <c r="X53" s="196">
        <v>1.1499999999999999</v>
      </c>
      <c r="Y53" s="196">
        <v>0</v>
      </c>
      <c r="Z53" s="196">
        <v>2.54</v>
      </c>
      <c r="AA53" s="196">
        <v>0.83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12.41</v>
      </c>
      <c r="AT53" s="196">
        <v>2.37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21.16</v>
      </c>
      <c r="K54" s="196">
        <v>21.49</v>
      </c>
      <c r="L54" s="196">
        <v>2.57</v>
      </c>
      <c r="M54" s="196">
        <v>0</v>
      </c>
      <c r="N54" s="196">
        <v>0.54</v>
      </c>
      <c r="O54" s="196">
        <v>1.82</v>
      </c>
      <c r="P54" s="196">
        <v>2.2400000000000002</v>
      </c>
      <c r="Q54" s="196">
        <v>0.1</v>
      </c>
      <c r="R54" s="196">
        <v>0.39</v>
      </c>
      <c r="S54" s="196">
        <v>0.24</v>
      </c>
      <c r="T54" s="196">
        <v>0</v>
      </c>
      <c r="U54" s="196">
        <v>9.89</v>
      </c>
      <c r="V54" s="196">
        <v>0.19</v>
      </c>
      <c r="W54" s="196">
        <v>0.31</v>
      </c>
      <c r="X54" s="196">
        <v>1.1499999999999999</v>
      </c>
      <c r="Y54" s="196">
        <v>0</v>
      </c>
      <c r="Z54" s="196">
        <v>2.54</v>
      </c>
      <c r="AA54" s="196">
        <v>0.83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12.41</v>
      </c>
      <c r="AT54" s="196">
        <v>2.37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21.16</v>
      </c>
      <c r="K55" s="196">
        <v>40.770000000000003</v>
      </c>
      <c r="L55" s="196">
        <v>2.57</v>
      </c>
      <c r="M55" s="196">
        <v>0</v>
      </c>
      <c r="N55" s="196">
        <v>0.54</v>
      </c>
      <c r="O55" s="196">
        <v>1.82</v>
      </c>
      <c r="P55" s="196">
        <v>2.2400000000000002</v>
      </c>
      <c r="Q55" s="196">
        <v>0.1</v>
      </c>
      <c r="R55" s="196">
        <v>0.39</v>
      </c>
      <c r="S55" s="196">
        <v>0.24</v>
      </c>
      <c r="T55" s="196">
        <v>0</v>
      </c>
      <c r="U55" s="196">
        <v>9.89</v>
      </c>
      <c r="V55" s="196">
        <v>0.19</v>
      </c>
      <c r="W55" s="196">
        <v>0.31</v>
      </c>
      <c r="X55" s="196">
        <v>1.1499999999999999</v>
      </c>
      <c r="Y55" s="196">
        <v>0</v>
      </c>
      <c r="Z55" s="196">
        <v>2.54</v>
      </c>
      <c r="AA55" s="196">
        <v>0.83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12.41</v>
      </c>
      <c r="AT55" s="196">
        <v>2.37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21.16</v>
      </c>
      <c r="K56" s="196">
        <v>68.72</v>
      </c>
      <c r="L56" s="196">
        <v>2.57</v>
      </c>
      <c r="M56" s="196">
        <v>0</v>
      </c>
      <c r="N56" s="196">
        <v>0.54</v>
      </c>
      <c r="O56" s="196">
        <v>1.82</v>
      </c>
      <c r="P56" s="196">
        <v>2.2400000000000002</v>
      </c>
      <c r="Q56" s="196">
        <v>0.1</v>
      </c>
      <c r="R56" s="196">
        <v>0.39</v>
      </c>
      <c r="S56" s="196">
        <v>0.24</v>
      </c>
      <c r="T56" s="196">
        <v>0</v>
      </c>
      <c r="U56" s="196">
        <v>9.89</v>
      </c>
      <c r="V56" s="196">
        <v>0.19</v>
      </c>
      <c r="W56" s="196">
        <v>0.31</v>
      </c>
      <c r="X56" s="196">
        <v>1.1499999999999999</v>
      </c>
      <c r="Y56" s="196">
        <v>0</v>
      </c>
      <c r="Z56" s="196">
        <v>2.54</v>
      </c>
      <c r="AA56" s="196">
        <v>0.83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12.41</v>
      </c>
      <c r="AT56" s="196">
        <v>2.37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21.16</v>
      </c>
      <c r="K57" s="196">
        <v>86.08</v>
      </c>
      <c r="L57" s="196">
        <v>2.57</v>
      </c>
      <c r="M57" s="196">
        <v>0</v>
      </c>
      <c r="N57" s="196">
        <v>0.54</v>
      </c>
      <c r="O57" s="196">
        <v>1.82</v>
      </c>
      <c r="P57" s="196">
        <v>2.2400000000000002</v>
      </c>
      <c r="Q57" s="196">
        <v>0.1</v>
      </c>
      <c r="R57" s="196">
        <v>0.39</v>
      </c>
      <c r="S57" s="196">
        <v>0.24</v>
      </c>
      <c r="T57" s="196">
        <v>0</v>
      </c>
      <c r="U57" s="196">
        <v>9.89</v>
      </c>
      <c r="V57" s="196">
        <v>0.19</v>
      </c>
      <c r="W57" s="196">
        <v>0.31</v>
      </c>
      <c r="X57" s="196">
        <v>1.1499999999999999</v>
      </c>
      <c r="Y57" s="196">
        <v>0</v>
      </c>
      <c r="Z57" s="196">
        <v>2.54</v>
      </c>
      <c r="AA57" s="196">
        <v>0.83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12.41</v>
      </c>
      <c r="AT57" s="196">
        <v>2.37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21.16</v>
      </c>
      <c r="K58" s="196">
        <v>86.08</v>
      </c>
      <c r="L58" s="196">
        <v>2.57</v>
      </c>
      <c r="M58" s="196">
        <v>0</v>
      </c>
      <c r="N58" s="196">
        <v>0.54</v>
      </c>
      <c r="O58" s="196">
        <v>1.82</v>
      </c>
      <c r="P58" s="196">
        <v>2.2400000000000002</v>
      </c>
      <c r="Q58" s="196">
        <v>0.1</v>
      </c>
      <c r="R58" s="196">
        <v>0.39</v>
      </c>
      <c r="S58" s="196">
        <v>0.24</v>
      </c>
      <c r="T58" s="196">
        <v>0</v>
      </c>
      <c r="U58" s="196">
        <v>9.89</v>
      </c>
      <c r="V58" s="196">
        <v>0.19</v>
      </c>
      <c r="W58" s="196">
        <v>0.31</v>
      </c>
      <c r="X58" s="196">
        <v>1.1499999999999999</v>
      </c>
      <c r="Y58" s="196">
        <v>0</v>
      </c>
      <c r="Z58" s="196">
        <v>2.54</v>
      </c>
      <c r="AA58" s="196">
        <v>0.83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12.41</v>
      </c>
      <c r="AT58" s="196">
        <v>2.37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21.16</v>
      </c>
      <c r="K59" s="196">
        <v>86.08</v>
      </c>
      <c r="L59" s="196">
        <v>2.57</v>
      </c>
      <c r="M59" s="196">
        <v>0</v>
      </c>
      <c r="N59" s="196">
        <v>0.54</v>
      </c>
      <c r="O59" s="196">
        <v>1.82</v>
      </c>
      <c r="P59" s="196">
        <v>2.2400000000000002</v>
      </c>
      <c r="Q59" s="196">
        <v>0.1</v>
      </c>
      <c r="R59" s="196">
        <v>0.39</v>
      </c>
      <c r="S59" s="196">
        <v>0.24</v>
      </c>
      <c r="T59" s="196">
        <v>0</v>
      </c>
      <c r="U59" s="196">
        <v>9.89</v>
      </c>
      <c r="V59" s="196">
        <v>0.19</v>
      </c>
      <c r="W59" s="196">
        <v>0.31</v>
      </c>
      <c r="X59" s="196">
        <v>1.1499999999999999</v>
      </c>
      <c r="Y59" s="196">
        <v>0</v>
      </c>
      <c r="Z59" s="196">
        <v>2.54</v>
      </c>
      <c r="AA59" s="196">
        <v>0.83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12.23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12.41</v>
      </c>
      <c r="AT59" s="196">
        <v>2.37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21.16</v>
      </c>
      <c r="K60" s="196">
        <v>86.08</v>
      </c>
      <c r="L60" s="196">
        <v>2.57</v>
      </c>
      <c r="M60" s="196">
        <v>0</v>
      </c>
      <c r="N60" s="196">
        <v>0.54</v>
      </c>
      <c r="O60" s="196">
        <v>1.82</v>
      </c>
      <c r="P60" s="196">
        <v>2.2400000000000002</v>
      </c>
      <c r="Q60" s="196">
        <v>0.1</v>
      </c>
      <c r="R60" s="196">
        <v>0.39</v>
      </c>
      <c r="S60" s="196">
        <v>0.24</v>
      </c>
      <c r="T60" s="196">
        <v>0</v>
      </c>
      <c r="U60" s="196">
        <v>9.89</v>
      </c>
      <c r="V60" s="196">
        <v>0.19</v>
      </c>
      <c r="W60" s="196">
        <v>0.31</v>
      </c>
      <c r="X60" s="196">
        <v>1.1499999999999999</v>
      </c>
      <c r="Y60" s="196">
        <v>0</v>
      </c>
      <c r="Z60" s="196">
        <v>2.54</v>
      </c>
      <c r="AA60" s="196">
        <v>0.83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12.23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12.41</v>
      </c>
      <c r="AT60" s="196">
        <v>2.37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21.16</v>
      </c>
      <c r="K61" s="196">
        <v>71.62</v>
      </c>
      <c r="L61" s="196">
        <v>2.57</v>
      </c>
      <c r="M61" s="196">
        <v>0</v>
      </c>
      <c r="N61" s="196">
        <v>0.54</v>
      </c>
      <c r="O61" s="196">
        <v>1.82</v>
      </c>
      <c r="P61" s="196">
        <v>2.2400000000000002</v>
      </c>
      <c r="Q61" s="196">
        <v>0.05</v>
      </c>
      <c r="R61" s="196">
        <v>0.39</v>
      </c>
      <c r="S61" s="196">
        <v>0.24</v>
      </c>
      <c r="T61" s="196">
        <v>0</v>
      </c>
      <c r="U61" s="196">
        <v>9.89</v>
      </c>
      <c r="V61" s="196">
        <v>0.19</v>
      </c>
      <c r="W61" s="196">
        <v>0.31</v>
      </c>
      <c r="X61" s="196">
        <v>1.1499999999999999</v>
      </c>
      <c r="Y61" s="196">
        <v>0</v>
      </c>
      <c r="Z61" s="196">
        <v>2.54</v>
      </c>
      <c r="AA61" s="196">
        <v>0.83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12.23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12.41</v>
      </c>
      <c r="AT61" s="196">
        <v>2.37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21.16</v>
      </c>
      <c r="K62" s="196">
        <v>68.72</v>
      </c>
      <c r="L62" s="196">
        <v>2.57</v>
      </c>
      <c r="M62" s="196">
        <v>0</v>
      </c>
      <c r="N62" s="196">
        <v>0.54</v>
      </c>
      <c r="O62" s="196">
        <v>1.82</v>
      </c>
      <c r="P62" s="196">
        <v>2.2400000000000002</v>
      </c>
      <c r="Q62" s="196">
        <v>0.05</v>
      </c>
      <c r="R62" s="196">
        <v>0.39</v>
      </c>
      <c r="S62" s="196">
        <v>0.24</v>
      </c>
      <c r="T62" s="196">
        <v>0</v>
      </c>
      <c r="U62" s="196">
        <v>9.89</v>
      </c>
      <c r="V62" s="196">
        <v>0.19</v>
      </c>
      <c r="W62" s="196">
        <v>0.31</v>
      </c>
      <c r="X62" s="196">
        <v>1.1499999999999999</v>
      </c>
      <c r="Y62" s="196">
        <v>0</v>
      </c>
      <c r="Z62" s="196">
        <v>2.54</v>
      </c>
      <c r="AA62" s="196">
        <v>0.83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12.23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12.41</v>
      </c>
      <c r="AT62" s="196">
        <v>2.37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21.16</v>
      </c>
      <c r="K63" s="196">
        <v>48.48</v>
      </c>
      <c r="L63" s="196">
        <v>2.57</v>
      </c>
      <c r="M63" s="196">
        <v>0</v>
      </c>
      <c r="N63" s="196">
        <v>0.54</v>
      </c>
      <c r="O63" s="196">
        <v>1.82</v>
      </c>
      <c r="P63" s="196">
        <v>2.2400000000000002</v>
      </c>
      <c r="Q63" s="196">
        <v>0.05</v>
      </c>
      <c r="R63" s="196">
        <v>0.39</v>
      </c>
      <c r="S63" s="196">
        <v>0.24</v>
      </c>
      <c r="T63" s="196">
        <v>0</v>
      </c>
      <c r="U63" s="196">
        <v>9.89</v>
      </c>
      <c r="V63" s="196">
        <v>0.19</v>
      </c>
      <c r="W63" s="196">
        <v>0.31</v>
      </c>
      <c r="X63" s="196">
        <v>1.1499999999999999</v>
      </c>
      <c r="Y63" s="196">
        <v>0</v>
      </c>
      <c r="Z63" s="196">
        <v>2.54</v>
      </c>
      <c r="AA63" s="196">
        <v>0.83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12.23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12.41</v>
      </c>
      <c r="AT63" s="196">
        <v>2.37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21.16</v>
      </c>
      <c r="K64" s="196">
        <v>58.12</v>
      </c>
      <c r="L64" s="196">
        <v>2.57</v>
      </c>
      <c r="M64" s="196">
        <v>0</v>
      </c>
      <c r="N64" s="196">
        <v>0.54</v>
      </c>
      <c r="O64" s="196">
        <v>1.82</v>
      </c>
      <c r="P64" s="196">
        <v>2.2400000000000002</v>
      </c>
      <c r="Q64" s="196">
        <v>0.05</v>
      </c>
      <c r="R64" s="196">
        <v>0.39</v>
      </c>
      <c r="S64" s="196">
        <v>0.24</v>
      </c>
      <c r="T64" s="196">
        <v>0</v>
      </c>
      <c r="U64" s="196">
        <v>9.89</v>
      </c>
      <c r="V64" s="196">
        <v>0.19</v>
      </c>
      <c r="W64" s="196">
        <v>0.31</v>
      </c>
      <c r="X64" s="196">
        <v>1.1499999999999999</v>
      </c>
      <c r="Y64" s="196">
        <v>0</v>
      </c>
      <c r="Z64" s="196">
        <v>2.54</v>
      </c>
      <c r="AA64" s="196">
        <v>0.83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12.23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12.41</v>
      </c>
      <c r="AT64" s="196">
        <v>2.37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21.16</v>
      </c>
      <c r="K65" s="196">
        <v>5.91</v>
      </c>
      <c r="L65" s="196">
        <v>3.14</v>
      </c>
      <c r="M65" s="196">
        <v>0</v>
      </c>
      <c r="N65" s="196">
        <v>0.54</v>
      </c>
      <c r="O65" s="196">
        <v>1.82</v>
      </c>
      <c r="P65" s="196">
        <v>2.2400000000000002</v>
      </c>
      <c r="Q65" s="196">
        <v>0.09</v>
      </c>
      <c r="R65" s="196">
        <v>0.39</v>
      </c>
      <c r="S65" s="196">
        <v>0.24</v>
      </c>
      <c r="T65" s="196">
        <v>0</v>
      </c>
      <c r="U65" s="196">
        <v>9.89</v>
      </c>
      <c r="V65" s="196">
        <v>0.19</v>
      </c>
      <c r="W65" s="196">
        <v>0.31</v>
      </c>
      <c r="X65" s="196">
        <v>1.1499999999999999</v>
      </c>
      <c r="Y65" s="196">
        <v>0</v>
      </c>
      <c r="Z65" s="196">
        <v>2.54</v>
      </c>
      <c r="AA65" s="196">
        <v>0.83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2.6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12.41</v>
      </c>
      <c r="AT65" s="196">
        <v>2.37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21.16</v>
      </c>
      <c r="K66" s="196">
        <v>5.91</v>
      </c>
      <c r="L66" s="196">
        <v>2.57</v>
      </c>
      <c r="M66" s="196">
        <v>0</v>
      </c>
      <c r="N66" s="196">
        <v>0.54</v>
      </c>
      <c r="O66" s="196">
        <v>1.82</v>
      </c>
      <c r="P66" s="196">
        <v>2.2400000000000002</v>
      </c>
      <c r="Q66" s="196">
        <v>0.09</v>
      </c>
      <c r="R66" s="196">
        <v>0.39</v>
      </c>
      <c r="S66" s="196">
        <v>0.24</v>
      </c>
      <c r="T66" s="196">
        <v>0</v>
      </c>
      <c r="U66" s="196">
        <v>9.89</v>
      </c>
      <c r="V66" s="196">
        <v>0.19</v>
      </c>
      <c r="W66" s="196">
        <v>0.31</v>
      </c>
      <c r="X66" s="196">
        <v>1.1499999999999999</v>
      </c>
      <c r="Y66" s="196">
        <v>0</v>
      </c>
      <c r="Z66" s="196">
        <v>2.54</v>
      </c>
      <c r="AA66" s="196">
        <v>0.83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2.6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12.41</v>
      </c>
      <c r="AT66" s="196">
        <v>2.37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21.16</v>
      </c>
      <c r="K67" s="196">
        <v>5.91</v>
      </c>
      <c r="L67" s="196">
        <v>2.57</v>
      </c>
      <c r="M67" s="196">
        <v>0</v>
      </c>
      <c r="N67" s="196">
        <v>0.54</v>
      </c>
      <c r="O67" s="196">
        <v>1.82</v>
      </c>
      <c r="P67" s="196">
        <v>2.2400000000000002</v>
      </c>
      <c r="Q67" s="196">
        <v>0.09</v>
      </c>
      <c r="R67" s="196">
        <v>0.39</v>
      </c>
      <c r="S67" s="196">
        <v>0.24</v>
      </c>
      <c r="T67" s="196">
        <v>0</v>
      </c>
      <c r="U67" s="196">
        <v>9.89</v>
      </c>
      <c r="V67" s="196">
        <v>0.19</v>
      </c>
      <c r="W67" s="196">
        <v>0.31</v>
      </c>
      <c r="X67" s="196">
        <v>1.1499999999999999</v>
      </c>
      <c r="Y67" s="196">
        <v>0</v>
      </c>
      <c r="Z67" s="196">
        <v>2.54</v>
      </c>
      <c r="AA67" s="196">
        <v>0.83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12.41</v>
      </c>
      <c r="AT67" s="196">
        <v>2.37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21.16</v>
      </c>
      <c r="K68" s="196">
        <v>5.91</v>
      </c>
      <c r="L68" s="196">
        <v>2.57</v>
      </c>
      <c r="M68" s="196">
        <v>0</v>
      </c>
      <c r="N68" s="196">
        <v>0.54</v>
      </c>
      <c r="O68" s="196">
        <v>1.82</v>
      </c>
      <c r="P68" s="196">
        <v>2.2400000000000002</v>
      </c>
      <c r="Q68" s="196">
        <v>0.09</v>
      </c>
      <c r="R68" s="196">
        <v>0.39</v>
      </c>
      <c r="S68" s="196">
        <v>0.24</v>
      </c>
      <c r="T68" s="196">
        <v>0</v>
      </c>
      <c r="U68" s="196">
        <v>9.89</v>
      </c>
      <c r="V68" s="196">
        <v>0.19</v>
      </c>
      <c r="W68" s="196">
        <v>0.31</v>
      </c>
      <c r="X68" s="196">
        <v>1.1499999999999999</v>
      </c>
      <c r="Y68" s="196">
        <v>0</v>
      </c>
      <c r="Z68" s="196">
        <v>2.54</v>
      </c>
      <c r="AA68" s="196">
        <v>0.83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12.41</v>
      </c>
      <c r="AT68" s="196">
        <v>2.37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21.16</v>
      </c>
      <c r="K69" s="196">
        <v>5.91</v>
      </c>
      <c r="L69" s="196">
        <v>2.57</v>
      </c>
      <c r="M69" s="196">
        <v>0</v>
      </c>
      <c r="N69" s="196">
        <v>0.54</v>
      </c>
      <c r="O69" s="196">
        <v>1.82</v>
      </c>
      <c r="P69" s="196">
        <v>2.2400000000000002</v>
      </c>
      <c r="Q69" s="196">
        <v>0.09</v>
      </c>
      <c r="R69" s="196">
        <v>0.39</v>
      </c>
      <c r="S69" s="196">
        <v>0.24</v>
      </c>
      <c r="T69" s="196">
        <v>0</v>
      </c>
      <c r="U69" s="196">
        <v>9.89</v>
      </c>
      <c r="V69" s="196">
        <v>0.19</v>
      </c>
      <c r="W69" s="196">
        <v>0.31</v>
      </c>
      <c r="X69" s="196">
        <v>1.1499999999999999</v>
      </c>
      <c r="Y69" s="196">
        <v>0</v>
      </c>
      <c r="Z69" s="196">
        <v>2.54</v>
      </c>
      <c r="AA69" s="196">
        <v>0.83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12.41</v>
      </c>
      <c r="AT69" s="196">
        <v>2.37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21.16</v>
      </c>
      <c r="K70" s="196">
        <v>5.91</v>
      </c>
      <c r="L70" s="196">
        <v>2.57</v>
      </c>
      <c r="M70" s="196">
        <v>0</v>
      </c>
      <c r="N70" s="196">
        <v>0.54</v>
      </c>
      <c r="O70" s="196">
        <v>1.82</v>
      </c>
      <c r="P70" s="196">
        <v>2.2400000000000002</v>
      </c>
      <c r="Q70" s="196">
        <v>0.09</v>
      </c>
      <c r="R70" s="196">
        <v>0.39</v>
      </c>
      <c r="S70" s="196">
        <v>0.24</v>
      </c>
      <c r="T70" s="196">
        <v>0</v>
      </c>
      <c r="U70" s="196">
        <v>9.89</v>
      </c>
      <c r="V70" s="196">
        <v>0.19</v>
      </c>
      <c r="W70" s="196">
        <v>0.31</v>
      </c>
      <c r="X70" s="196">
        <v>1.1499999999999999</v>
      </c>
      <c r="Y70" s="196">
        <v>0</v>
      </c>
      <c r="Z70" s="196">
        <v>2.54</v>
      </c>
      <c r="AA70" s="196">
        <v>0.83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12.41</v>
      </c>
      <c r="AT70" s="196">
        <v>2.37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21.16</v>
      </c>
      <c r="K71" s="196">
        <v>5.91</v>
      </c>
      <c r="L71" s="196">
        <v>2.57</v>
      </c>
      <c r="M71" s="196">
        <v>0</v>
      </c>
      <c r="N71" s="196">
        <v>0.54</v>
      </c>
      <c r="O71" s="196">
        <v>1.82</v>
      </c>
      <c r="P71" s="196">
        <v>2.2400000000000002</v>
      </c>
      <c r="Q71" s="196">
        <v>0.09</v>
      </c>
      <c r="R71" s="196">
        <v>0.39</v>
      </c>
      <c r="S71" s="196">
        <v>0.24</v>
      </c>
      <c r="T71" s="196">
        <v>0</v>
      </c>
      <c r="U71" s="196">
        <v>9.89</v>
      </c>
      <c r="V71" s="196">
        <v>0.19</v>
      </c>
      <c r="W71" s="196">
        <v>0.31</v>
      </c>
      <c r="X71" s="196">
        <v>1.1499999999999999</v>
      </c>
      <c r="Y71" s="196">
        <v>0</v>
      </c>
      <c r="Z71" s="196">
        <v>2.54</v>
      </c>
      <c r="AA71" s="196">
        <v>0.83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</v>
      </c>
      <c r="AS71" s="196">
        <v>12.41</v>
      </c>
      <c r="AT71" s="196">
        <v>2.37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21.16</v>
      </c>
      <c r="K72" s="196">
        <v>5.91</v>
      </c>
      <c r="L72" s="196">
        <v>2.57</v>
      </c>
      <c r="M72" s="196">
        <v>0</v>
      </c>
      <c r="N72" s="196">
        <v>0.54</v>
      </c>
      <c r="O72" s="196">
        <v>1.82</v>
      </c>
      <c r="P72" s="196">
        <v>2.2400000000000002</v>
      </c>
      <c r="Q72" s="196">
        <v>0.09</v>
      </c>
      <c r="R72" s="196">
        <v>0.39</v>
      </c>
      <c r="S72" s="196">
        <v>0.24</v>
      </c>
      <c r="T72" s="196">
        <v>0</v>
      </c>
      <c r="U72" s="196">
        <v>9.89</v>
      </c>
      <c r="V72" s="196">
        <v>0.19</v>
      </c>
      <c r="W72" s="196">
        <v>0.31</v>
      </c>
      <c r="X72" s="196">
        <v>1.1499999999999999</v>
      </c>
      <c r="Y72" s="196">
        <v>0</v>
      </c>
      <c r="Z72" s="196">
        <v>2.54</v>
      </c>
      <c r="AA72" s="196">
        <v>0.83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</v>
      </c>
      <c r="AS72" s="196">
        <v>12.41</v>
      </c>
      <c r="AT72" s="196">
        <v>2.37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12.41</v>
      </c>
      <c r="H73" s="196">
        <v>0</v>
      </c>
      <c r="I73" s="196">
        <v>0</v>
      </c>
      <c r="J73" s="196">
        <v>21.16</v>
      </c>
      <c r="K73" s="196">
        <v>5.91</v>
      </c>
      <c r="L73" s="196">
        <v>2.57</v>
      </c>
      <c r="M73" s="196">
        <v>0</v>
      </c>
      <c r="N73" s="196">
        <v>0.54</v>
      </c>
      <c r="O73" s="196">
        <v>1.82</v>
      </c>
      <c r="P73" s="196">
        <v>2.2400000000000002</v>
      </c>
      <c r="Q73" s="196">
        <v>0.09</v>
      </c>
      <c r="R73" s="196">
        <v>0.39</v>
      </c>
      <c r="S73" s="196">
        <v>0.24</v>
      </c>
      <c r="T73" s="196">
        <v>0</v>
      </c>
      <c r="U73" s="196">
        <v>9.89</v>
      </c>
      <c r="V73" s="196">
        <v>0.19</v>
      </c>
      <c r="W73" s="196">
        <v>0.31</v>
      </c>
      <c r="X73" s="196">
        <v>1.1499999999999999</v>
      </c>
      <c r="Y73" s="196">
        <v>0</v>
      </c>
      <c r="Z73" s="196">
        <v>2.54</v>
      </c>
      <c r="AA73" s="196">
        <v>0.83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</v>
      </c>
      <c r="AS73" s="196">
        <v>0</v>
      </c>
      <c r="AT73" s="196">
        <v>2.37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12.41</v>
      </c>
      <c r="H74" s="196">
        <v>0</v>
      </c>
      <c r="I74" s="196">
        <v>0</v>
      </c>
      <c r="J74" s="196">
        <v>21.16</v>
      </c>
      <c r="K74" s="196">
        <v>5.91</v>
      </c>
      <c r="L74" s="196">
        <v>2.57</v>
      </c>
      <c r="M74" s="196">
        <v>0</v>
      </c>
      <c r="N74" s="196">
        <v>0.54</v>
      </c>
      <c r="O74" s="196">
        <v>1.82</v>
      </c>
      <c r="P74" s="196">
        <v>2.2400000000000002</v>
      </c>
      <c r="Q74" s="196">
        <v>0.09</v>
      </c>
      <c r="R74" s="196">
        <v>0.39</v>
      </c>
      <c r="S74" s="196">
        <v>0.24</v>
      </c>
      <c r="T74" s="196">
        <v>0</v>
      </c>
      <c r="U74" s="196">
        <v>9.89</v>
      </c>
      <c r="V74" s="196">
        <v>0.19</v>
      </c>
      <c r="W74" s="196">
        <v>0.31</v>
      </c>
      <c r="X74" s="196">
        <v>1.1499999999999999</v>
      </c>
      <c r="Y74" s="196">
        <v>0</v>
      </c>
      <c r="Z74" s="196">
        <v>2.54</v>
      </c>
      <c r="AA74" s="196">
        <v>0.83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8.14</v>
      </c>
      <c r="AS74" s="196">
        <v>0</v>
      </c>
      <c r="AT74" s="196">
        <v>2.42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3.34</v>
      </c>
      <c r="D75" s="196">
        <v>0</v>
      </c>
      <c r="E75" s="196">
        <v>0</v>
      </c>
      <c r="F75" s="196">
        <v>0</v>
      </c>
      <c r="G75" s="196">
        <v>12.41</v>
      </c>
      <c r="H75" s="196">
        <v>0</v>
      </c>
      <c r="I75" s="196">
        <v>0</v>
      </c>
      <c r="J75" s="196">
        <v>21.16</v>
      </c>
      <c r="K75" s="196">
        <v>5.91</v>
      </c>
      <c r="L75" s="196">
        <v>2.57</v>
      </c>
      <c r="M75" s="196">
        <v>0</v>
      </c>
      <c r="N75" s="196">
        <v>0.54</v>
      </c>
      <c r="O75" s="196">
        <v>1.82</v>
      </c>
      <c r="P75" s="196">
        <v>2.2400000000000002</v>
      </c>
      <c r="Q75" s="196">
        <v>0.09</v>
      </c>
      <c r="R75" s="196">
        <v>0.39</v>
      </c>
      <c r="S75" s="196">
        <v>0.24</v>
      </c>
      <c r="T75" s="196">
        <v>0</v>
      </c>
      <c r="U75" s="196">
        <v>9.89</v>
      </c>
      <c r="V75" s="196">
        <v>0.19</v>
      </c>
      <c r="W75" s="196">
        <v>0.31</v>
      </c>
      <c r="X75" s="196">
        <v>1.1499999999999999</v>
      </c>
      <c r="Y75" s="196">
        <v>0</v>
      </c>
      <c r="Z75" s="196">
        <v>2.54</v>
      </c>
      <c r="AA75" s="196">
        <v>0.83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8.14</v>
      </c>
      <c r="AS75" s="196">
        <v>0</v>
      </c>
      <c r="AT75" s="196">
        <v>2.42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3.34</v>
      </c>
      <c r="D76" s="196">
        <v>0</v>
      </c>
      <c r="E76" s="196">
        <v>0</v>
      </c>
      <c r="F76" s="196">
        <v>0</v>
      </c>
      <c r="G76" s="196">
        <v>12.41</v>
      </c>
      <c r="H76" s="196">
        <v>0</v>
      </c>
      <c r="I76" s="196">
        <v>0</v>
      </c>
      <c r="J76" s="196">
        <v>21.16</v>
      </c>
      <c r="K76" s="196">
        <v>5.91</v>
      </c>
      <c r="L76" s="196">
        <v>2.57</v>
      </c>
      <c r="M76" s="196">
        <v>0</v>
      </c>
      <c r="N76" s="196">
        <v>0.54</v>
      </c>
      <c r="O76" s="196">
        <v>1.82</v>
      </c>
      <c r="P76" s="196">
        <v>2.2400000000000002</v>
      </c>
      <c r="Q76" s="196">
        <v>0.09</v>
      </c>
      <c r="R76" s="196">
        <v>0.39</v>
      </c>
      <c r="S76" s="196">
        <v>0.24</v>
      </c>
      <c r="T76" s="196">
        <v>0</v>
      </c>
      <c r="U76" s="196">
        <v>9.89</v>
      </c>
      <c r="V76" s="196">
        <v>0.19</v>
      </c>
      <c r="W76" s="196">
        <v>0.31</v>
      </c>
      <c r="X76" s="196">
        <v>1.1499999999999999</v>
      </c>
      <c r="Y76" s="196">
        <v>0</v>
      </c>
      <c r="Z76" s="196">
        <v>2.54</v>
      </c>
      <c r="AA76" s="196">
        <v>0.83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8.14</v>
      </c>
      <c r="AS76" s="196">
        <v>0</v>
      </c>
      <c r="AT76" s="196">
        <v>2.42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3.34</v>
      </c>
      <c r="D77" s="196">
        <v>0</v>
      </c>
      <c r="E77" s="196">
        <v>0</v>
      </c>
      <c r="F77" s="196">
        <v>0</v>
      </c>
      <c r="G77" s="196">
        <v>12.41</v>
      </c>
      <c r="H77" s="196">
        <v>0</v>
      </c>
      <c r="I77" s="196">
        <v>0</v>
      </c>
      <c r="J77" s="196">
        <v>21.16</v>
      </c>
      <c r="K77" s="196">
        <v>5.91</v>
      </c>
      <c r="L77" s="196">
        <v>2.57</v>
      </c>
      <c r="M77" s="196">
        <v>0</v>
      </c>
      <c r="N77" s="196">
        <v>0.54</v>
      </c>
      <c r="O77" s="196">
        <v>1.82</v>
      </c>
      <c r="P77" s="196">
        <v>2.2400000000000002</v>
      </c>
      <c r="Q77" s="196">
        <v>0.09</v>
      </c>
      <c r="R77" s="196">
        <v>0.39</v>
      </c>
      <c r="S77" s="196">
        <v>0.24</v>
      </c>
      <c r="T77" s="196">
        <v>0</v>
      </c>
      <c r="U77" s="196">
        <v>9.89</v>
      </c>
      <c r="V77" s="196">
        <v>0.19</v>
      </c>
      <c r="W77" s="196">
        <v>0.31</v>
      </c>
      <c r="X77" s="196">
        <v>1.1499999999999999</v>
      </c>
      <c r="Y77" s="196">
        <v>0</v>
      </c>
      <c r="Z77" s="196">
        <v>2.54</v>
      </c>
      <c r="AA77" s="196">
        <v>0.83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8.14</v>
      </c>
      <c r="AS77" s="196">
        <v>0</v>
      </c>
      <c r="AT77" s="196">
        <v>2.42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3.34</v>
      </c>
      <c r="D78" s="196">
        <v>0</v>
      </c>
      <c r="E78" s="196">
        <v>0</v>
      </c>
      <c r="F78" s="196">
        <v>0</v>
      </c>
      <c r="G78" s="196">
        <v>12.41</v>
      </c>
      <c r="H78" s="196">
        <v>0</v>
      </c>
      <c r="I78" s="196">
        <v>0</v>
      </c>
      <c r="J78" s="196">
        <v>21.16</v>
      </c>
      <c r="K78" s="196">
        <v>5.91</v>
      </c>
      <c r="L78" s="196">
        <v>2.57</v>
      </c>
      <c r="M78" s="196">
        <v>0</v>
      </c>
      <c r="N78" s="196">
        <v>0.54</v>
      </c>
      <c r="O78" s="196">
        <v>1.82</v>
      </c>
      <c r="P78" s="196">
        <v>2.2400000000000002</v>
      </c>
      <c r="Q78" s="196">
        <v>0.09</v>
      </c>
      <c r="R78" s="196">
        <v>0.39</v>
      </c>
      <c r="S78" s="196">
        <v>0.24</v>
      </c>
      <c r="T78" s="196">
        <v>0</v>
      </c>
      <c r="U78" s="196">
        <v>9.89</v>
      </c>
      <c r="V78" s="196">
        <v>0.19</v>
      </c>
      <c r="W78" s="196">
        <v>0.31</v>
      </c>
      <c r="X78" s="196">
        <v>1.1499999999999999</v>
      </c>
      <c r="Y78" s="196">
        <v>0</v>
      </c>
      <c r="Z78" s="196">
        <v>2.54</v>
      </c>
      <c r="AA78" s="196">
        <v>0.83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8.14</v>
      </c>
      <c r="AS78" s="196">
        <v>0</v>
      </c>
      <c r="AT78" s="196">
        <v>2.42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3.34</v>
      </c>
      <c r="D79" s="196">
        <v>0</v>
      </c>
      <c r="E79" s="196">
        <v>0</v>
      </c>
      <c r="F79" s="196">
        <v>0</v>
      </c>
      <c r="G79" s="196">
        <v>12.41</v>
      </c>
      <c r="H79" s="196">
        <v>0</v>
      </c>
      <c r="I79" s="196">
        <v>0</v>
      </c>
      <c r="J79" s="196">
        <v>21.16</v>
      </c>
      <c r="K79" s="196">
        <v>5.91</v>
      </c>
      <c r="L79" s="196">
        <v>2.57</v>
      </c>
      <c r="M79" s="196">
        <v>0</v>
      </c>
      <c r="N79" s="196">
        <v>0.54</v>
      </c>
      <c r="O79" s="196">
        <v>1.82</v>
      </c>
      <c r="P79" s="196">
        <v>2.2400000000000002</v>
      </c>
      <c r="Q79" s="196">
        <v>0.09</v>
      </c>
      <c r="R79" s="196">
        <v>0.39</v>
      </c>
      <c r="S79" s="196">
        <v>0.24</v>
      </c>
      <c r="T79" s="196">
        <v>0</v>
      </c>
      <c r="U79" s="196">
        <v>9.89</v>
      </c>
      <c r="V79" s="196">
        <v>0.19</v>
      </c>
      <c r="W79" s="196">
        <v>0.31</v>
      </c>
      <c r="X79" s="196">
        <v>1.1499999999999999</v>
      </c>
      <c r="Y79" s="196">
        <v>0</v>
      </c>
      <c r="Z79" s="196">
        <v>2.54</v>
      </c>
      <c r="AA79" s="196">
        <v>0.83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8.14</v>
      </c>
      <c r="AS79" s="196">
        <v>0</v>
      </c>
      <c r="AT79" s="196">
        <v>2.42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3.34</v>
      </c>
      <c r="D80" s="196">
        <v>0</v>
      </c>
      <c r="E80" s="196">
        <v>0</v>
      </c>
      <c r="F80" s="196">
        <v>0</v>
      </c>
      <c r="G80" s="196">
        <v>12.41</v>
      </c>
      <c r="H80" s="196">
        <v>0</v>
      </c>
      <c r="I80" s="196">
        <v>0</v>
      </c>
      <c r="J80" s="196">
        <v>21.16</v>
      </c>
      <c r="K80" s="196">
        <v>5.91</v>
      </c>
      <c r="L80" s="196">
        <v>2.57</v>
      </c>
      <c r="M80" s="196">
        <v>0</v>
      </c>
      <c r="N80" s="196">
        <v>0.54</v>
      </c>
      <c r="O80" s="196">
        <v>1.82</v>
      </c>
      <c r="P80" s="196">
        <v>2.2400000000000002</v>
      </c>
      <c r="Q80" s="196">
        <v>0.09</v>
      </c>
      <c r="R80" s="196">
        <v>0.39</v>
      </c>
      <c r="S80" s="196">
        <v>0.24</v>
      </c>
      <c r="T80" s="196">
        <v>0</v>
      </c>
      <c r="U80" s="196">
        <v>9.89</v>
      </c>
      <c r="V80" s="196">
        <v>0.19</v>
      </c>
      <c r="W80" s="196">
        <v>0.31</v>
      </c>
      <c r="X80" s="196">
        <v>1.1499999999999999</v>
      </c>
      <c r="Y80" s="196">
        <v>0</v>
      </c>
      <c r="Z80" s="196">
        <v>2.54</v>
      </c>
      <c r="AA80" s="196">
        <v>0.83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8.14</v>
      </c>
      <c r="AS80" s="196">
        <v>0</v>
      </c>
      <c r="AT80" s="196">
        <v>2.42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3.34</v>
      </c>
      <c r="D81" s="196">
        <v>0</v>
      </c>
      <c r="E81" s="196">
        <v>0</v>
      </c>
      <c r="F81" s="196">
        <v>0</v>
      </c>
      <c r="G81" s="196">
        <v>12.41</v>
      </c>
      <c r="H81" s="196">
        <v>0</v>
      </c>
      <c r="I81" s="196">
        <v>0</v>
      </c>
      <c r="J81" s="196">
        <v>21.16</v>
      </c>
      <c r="K81" s="196">
        <v>5.91</v>
      </c>
      <c r="L81" s="196">
        <v>2.57</v>
      </c>
      <c r="M81" s="196">
        <v>0</v>
      </c>
      <c r="N81" s="196">
        <v>0.54</v>
      </c>
      <c r="O81" s="196">
        <v>1.82</v>
      </c>
      <c r="P81" s="196">
        <v>2.2400000000000002</v>
      </c>
      <c r="Q81" s="196">
        <v>0.14000000000000001</v>
      </c>
      <c r="R81" s="196">
        <v>0.39</v>
      </c>
      <c r="S81" s="196">
        <v>0.24</v>
      </c>
      <c r="T81" s="196">
        <v>0</v>
      </c>
      <c r="U81" s="196">
        <v>9.89</v>
      </c>
      <c r="V81" s="196">
        <v>0.19</v>
      </c>
      <c r="W81" s="196">
        <v>0.31</v>
      </c>
      <c r="X81" s="196">
        <v>1.1499999999999999</v>
      </c>
      <c r="Y81" s="196">
        <v>0</v>
      </c>
      <c r="Z81" s="196">
        <v>2.54</v>
      </c>
      <c r="AA81" s="196">
        <v>0.83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8.14</v>
      </c>
      <c r="AS81" s="196">
        <v>0</v>
      </c>
      <c r="AT81" s="196">
        <v>2.42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3.34</v>
      </c>
      <c r="D82" s="196">
        <v>0</v>
      </c>
      <c r="E82" s="196">
        <v>0</v>
      </c>
      <c r="F82" s="196">
        <v>0</v>
      </c>
      <c r="G82" s="196">
        <v>12.41</v>
      </c>
      <c r="H82" s="196">
        <v>0</v>
      </c>
      <c r="I82" s="196">
        <v>0</v>
      </c>
      <c r="J82" s="196">
        <v>21.16</v>
      </c>
      <c r="K82" s="196">
        <v>5.91</v>
      </c>
      <c r="L82" s="196">
        <v>2.57</v>
      </c>
      <c r="M82" s="196">
        <v>0</v>
      </c>
      <c r="N82" s="196">
        <v>0.54</v>
      </c>
      <c r="O82" s="196">
        <v>1.82</v>
      </c>
      <c r="P82" s="196">
        <v>2.2400000000000002</v>
      </c>
      <c r="Q82" s="196">
        <v>0.14000000000000001</v>
      </c>
      <c r="R82" s="196">
        <v>0.39</v>
      </c>
      <c r="S82" s="196">
        <v>0.24</v>
      </c>
      <c r="T82" s="196">
        <v>0</v>
      </c>
      <c r="U82" s="196">
        <v>9.89</v>
      </c>
      <c r="V82" s="196">
        <v>0.19</v>
      </c>
      <c r="W82" s="196">
        <v>0.31</v>
      </c>
      <c r="X82" s="196">
        <v>1.1499999999999999</v>
      </c>
      <c r="Y82" s="196">
        <v>0</v>
      </c>
      <c r="Z82" s="196">
        <v>2.54</v>
      </c>
      <c r="AA82" s="196">
        <v>0.83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8.14</v>
      </c>
      <c r="AS82" s="196">
        <v>0</v>
      </c>
      <c r="AT82" s="196">
        <v>2.42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3.34</v>
      </c>
      <c r="D83" s="196">
        <v>0</v>
      </c>
      <c r="E83" s="196">
        <v>0</v>
      </c>
      <c r="F83" s="196">
        <v>0</v>
      </c>
      <c r="G83" s="196">
        <v>12.41</v>
      </c>
      <c r="H83" s="196">
        <v>0</v>
      </c>
      <c r="I83" s="196">
        <v>0</v>
      </c>
      <c r="J83" s="196">
        <v>21.16</v>
      </c>
      <c r="K83" s="196">
        <v>5.91</v>
      </c>
      <c r="L83" s="196">
        <v>2.57</v>
      </c>
      <c r="M83" s="196">
        <v>0</v>
      </c>
      <c r="N83" s="196">
        <v>0.54</v>
      </c>
      <c r="O83" s="196">
        <v>1.82</v>
      </c>
      <c r="P83" s="196">
        <v>2.2400000000000002</v>
      </c>
      <c r="Q83" s="196">
        <v>0.1</v>
      </c>
      <c r="R83" s="196">
        <v>0.39</v>
      </c>
      <c r="S83" s="196">
        <v>0.24</v>
      </c>
      <c r="T83" s="196">
        <v>0</v>
      </c>
      <c r="U83" s="196">
        <v>9.89</v>
      </c>
      <c r="V83" s="196">
        <v>0.19</v>
      </c>
      <c r="W83" s="196">
        <v>0.31</v>
      </c>
      <c r="X83" s="196">
        <v>1.1499999999999999</v>
      </c>
      <c r="Y83" s="196">
        <v>0</v>
      </c>
      <c r="Z83" s="196">
        <v>2.54</v>
      </c>
      <c r="AA83" s="196">
        <v>0.83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8.14</v>
      </c>
      <c r="AS83" s="196">
        <v>0</v>
      </c>
      <c r="AT83" s="196">
        <v>2.42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3.34</v>
      </c>
      <c r="D84" s="196">
        <v>0</v>
      </c>
      <c r="E84" s="196">
        <v>0</v>
      </c>
      <c r="F84" s="196">
        <v>0</v>
      </c>
      <c r="G84" s="196">
        <v>12.41</v>
      </c>
      <c r="H84" s="196">
        <v>0</v>
      </c>
      <c r="I84" s="196">
        <v>0</v>
      </c>
      <c r="J84" s="196">
        <v>21.16</v>
      </c>
      <c r="K84" s="196">
        <v>5.91</v>
      </c>
      <c r="L84" s="196">
        <v>2.57</v>
      </c>
      <c r="M84" s="196">
        <v>0</v>
      </c>
      <c r="N84" s="196">
        <v>0.54</v>
      </c>
      <c r="O84" s="196">
        <v>1.82</v>
      </c>
      <c r="P84" s="196">
        <v>2.2400000000000002</v>
      </c>
      <c r="Q84" s="196">
        <v>0.1</v>
      </c>
      <c r="R84" s="196">
        <v>0.39</v>
      </c>
      <c r="S84" s="196">
        <v>0.24</v>
      </c>
      <c r="T84" s="196">
        <v>0</v>
      </c>
      <c r="U84" s="196">
        <v>9.89</v>
      </c>
      <c r="V84" s="196">
        <v>0.19</v>
      </c>
      <c r="W84" s="196">
        <v>0.31</v>
      </c>
      <c r="X84" s="196">
        <v>1.1499999999999999</v>
      </c>
      <c r="Y84" s="196">
        <v>0</v>
      </c>
      <c r="Z84" s="196">
        <v>2.54</v>
      </c>
      <c r="AA84" s="196">
        <v>0.83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8.14</v>
      </c>
      <c r="AS84" s="196">
        <v>0</v>
      </c>
      <c r="AT84" s="196">
        <v>2.42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3.34</v>
      </c>
      <c r="D85" s="196">
        <v>0</v>
      </c>
      <c r="E85" s="196">
        <v>0</v>
      </c>
      <c r="F85" s="196">
        <v>0</v>
      </c>
      <c r="G85" s="196">
        <v>12.41</v>
      </c>
      <c r="H85" s="196">
        <v>0</v>
      </c>
      <c r="I85" s="196">
        <v>0</v>
      </c>
      <c r="J85" s="196">
        <v>21.16</v>
      </c>
      <c r="K85" s="196">
        <v>5.91</v>
      </c>
      <c r="L85" s="196">
        <v>2.57</v>
      </c>
      <c r="M85" s="196">
        <v>0</v>
      </c>
      <c r="N85" s="196">
        <v>0.54</v>
      </c>
      <c r="O85" s="196">
        <v>1.82</v>
      </c>
      <c r="P85" s="196">
        <v>2.2400000000000002</v>
      </c>
      <c r="Q85" s="196">
        <v>0.1</v>
      </c>
      <c r="R85" s="196">
        <v>0.39</v>
      </c>
      <c r="S85" s="196">
        <v>0.24</v>
      </c>
      <c r="T85" s="196">
        <v>0</v>
      </c>
      <c r="U85" s="196">
        <v>9.89</v>
      </c>
      <c r="V85" s="196">
        <v>0.19</v>
      </c>
      <c r="W85" s="196">
        <v>0.31</v>
      </c>
      <c r="X85" s="196">
        <v>1.1499999999999999</v>
      </c>
      <c r="Y85" s="196">
        <v>0</v>
      </c>
      <c r="Z85" s="196">
        <v>2.54</v>
      </c>
      <c r="AA85" s="196">
        <v>0.83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8.14</v>
      </c>
      <c r="AS85" s="196">
        <v>0</v>
      </c>
      <c r="AT85" s="196">
        <v>2.42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3.34</v>
      </c>
      <c r="D86" s="196">
        <v>0</v>
      </c>
      <c r="E86" s="196">
        <v>0</v>
      </c>
      <c r="F86" s="196">
        <v>0</v>
      </c>
      <c r="G86" s="196">
        <v>12.41</v>
      </c>
      <c r="H86" s="196">
        <v>0</v>
      </c>
      <c r="I86" s="196">
        <v>0</v>
      </c>
      <c r="J86" s="196">
        <v>21.16</v>
      </c>
      <c r="K86" s="196">
        <v>5.91</v>
      </c>
      <c r="L86" s="196">
        <v>2.57</v>
      </c>
      <c r="M86" s="196">
        <v>0</v>
      </c>
      <c r="N86" s="196">
        <v>0.54</v>
      </c>
      <c r="O86" s="196">
        <v>1.82</v>
      </c>
      <c r="P86" s="196">
        <v>2.2400000000000002</v>
      </c>
      <c r="Q86" s="196">
        <v>0.1</v>
      </c>
      <c r="R86" s="196">
        <v>0.39</v>
      </c>
      <c r="S86" s="196">
        <v>0.24</v>
      </c>
      <c r="T86" s="196">
        <v>0</v>
      </c>
      <c r="U86" s="196">
        <v>9.89</v>
      </c>
      <c r="V86" s="196">
        <v>0.19</v>
      </c>
      <c r="W86" s="196">
        <v>0.31</v>
      </c>
      <c r="X86" s="196">
        <v>1.1499999999999999</v>
      </c>
      <c r="Y86" s="196">
        <v>0</v>
      </c>
      <c r="Z86" s="196">
        <v>2.54</v>
      </c>
      <c r="AA86" s="196">
        <v>0.83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8.14</v>
      </c>
      <c r="AS86" s="196">
        <v>0</v>
      </c>
      <c r="AT86" s="196">
        <v>2.42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3.34</v>
      </c>
      <c r="D87" s="196">
        <v>0</v>
      </c>
      <c r="E87" s="196">
        <v>0</v>
      </c>
      <c r="F87" s="196">
        <v>0</v>
      </c>
      <c r="G87" s="196">
        <v>12.41</v>
      </c>
      <c r="H87" s="196">
        <v>0</v>
      </c>
      <c r="I87" s="196">
        <v>0</v>
      </c>
      <c r="J87" s="196">
        <v>21.16</v>
      </c>
      <c r="K87" s="196">
        <v>87.04</v>
      </c>
      <c r="L87" s="196">
        <v>2.57</v>
      </c>
      <c r="M87" s="196">
        <v>0</v>
      </c>
      <c r="N87" s="196">
        <v>0.54</v>
      </c>
      <c r="O87" s="196">
        <v>1.82</v>
      </c>
      <c r="P87" s="196">
        <v>2.2400000000000002</v>
      </c>
      <c r="Q87" s="196">
        <v>0.1</v>
      </c>
      <c r="R87" s="196">
        <v>0.39</v>
      </c>
      <c r="S87" s="196">
        <v>0.24</v>
      </c>
      <c r="T87" s="196">
        <v>0</v>
      </c>
      <c r="U87" s="196">
        <v>9.89</v>
      </c>
      <c r="V87" s="196">
        <v>0.19</v>
      </c>
      <c r="W87" s="196">
        <v>0.31</v>
      </c>
      <c r="X87" s="196">
        <v>1.1499999999999999</v>
      </c>
      <c r="Y87" s="196">
        <v>0</v>
      </c>
      <c r="Z87" s="196">
        <v>2.54</v>
      </c>
      <c r="AA87" s="196">
        <v>0.83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8.14</v>
      </c>
      <c r="AS87" s="196">
        <v>0</v>
      </c>
      <c r="AT87" s="196">
        <v>2.42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3.34</v>
      </c>
      <c r="D88" s="196">
        <v>0</v>
      </c>
      <c r="E88" s="196">
        <v>0</v>
      </c>
      <c r="F88" s="196">
        <v>0</v>
      </c>
      <c r="G88" s="196">
        <v>12.41</v>
      </c>
      <c r="H88" s="196">
        <v>0</v>
      </c>
      <c r="I88" s="196">
        <v>0</v>
      </c>
      <c r="J88" s="196">
        <v>21.16</v>
      </c>
      <c r="K88" s="196">
        <v>87.04</v>
      </c>
      <c r="L88" s="196">
        <v>2.57</v>
      </c>
      <c r="M88" s="196">
        <v>0</v>
      </c>
      <c r="N88" s="196">
        <v>0.54</v>
      </c>
      <c r="O88" s="196">
        <v>1.82</v>
      </c>
      <c r="P88" s="196">
        <v>2.2400000000000002</v>
      </c>
      <c r="Q88" s="196">
        <v>1.23</v>
      </c>
      <c r="R88" s="196">
        <v>0.39</v>
      </c>
      <c r="S88" s="196">
        <v>3.81</v>
      </c>
      <c r="T88" s="196">
        <v>0</v>
      </c>
      <c r="U88" s="196">
        <v>9.89</v>
      </c>
      <c r="V88" s="196">
        <v>0.19</v>
      </c>
      <c r="W88" s="196">
        <v>0.31</v>
      </c>
      <c r="X88" s="196">
        <v>1.1499999999999999</v>
      </c>
      <c r="Y88" s="196">
        <v>0</v>
      </c>
      <c r="Z88" s="196">
        <v>2.54</v>
      </c>
      <c r="AA88" s="196">
        <v>13.27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8.14</v>
      </c>
      <c r="AS88" s="196">
        <v>0</v>
      </c>
      <c r="AT88" s="196">
        <v>2.42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3.34</v>
      </c>
      <c r="D89" s="196">
        <v>0</v>
      </c>
      <c r="E89" s="196">
        <v>0</v>
      </c>
      <c r="F89" s="196">
        <v>0</v>
      </c>
      <c r="G89" s="196">
        <v>12.41</v>
      </c>
      <c r="H89" s="196">
        <v>0</v>
      </c>
      <c r="I89" s="196">
        <v>0</v>
      </c>
      <c r="J89" s="196">
        <v>21.16</v>
      </c>
      <c r="K89" s="196">
        <v>87.04</v>
      </c>
      <c r="L89" s="196">
        <v>21.85</v>
      </c>
      <c r="M89" s="196">
        <v>0</v>
      </c>
      <c r="N89" s="196">
        <v>0.54</v>
      </c>
      <c r="O89" s="196">
        <v>1.82</v>
      </c>
      <c r="P89" s="196">
        <v>2.2400000000000002</v>
      </c>
      <c r="Q89" s="196">
        <v>1.23</v>
      </c>
      <c r="R89" s="196">
        <v>0.39</v>
      </c>
      <c r="S89" s="196">
        <v>3.81</v>
      </c>
      <c r="T89" s="196">
        <v>0</v>
      </c>
      <c r="U89" s="196">
        <v>9.89</v>
      </c>
      <c r="V89" s="196">
        <v>0.19</v>
      </c>
      <c r="W89" s="196">
        <v>0.31</v>
      </c>
      <c r="X89" s="196">
        <v>1.1499999999999999</v>
      </c>
      <c r="Y89" s="196">
        <v>0</v>
      </c>
      <c r="Z89" s="196">
        <v>2.54</v>
      </c>
      <c r="AA89" s="196">
        <v>13.27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12.23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8.14</v>
      </c>
      <c r="AS89" s="196">
        <v>0</v>
      </c>
      <c r="AT89" s="196">
        <v>2.42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3.34</v>
      </c>
      <c r="D90" s="196">
        <v>0</v>
      </c>
      <c r="E90" s="196">
        <v>0</v>
      </c>
      <c r="F90" s="196">
        <v>0</v>
      </c>
      <c r="G90" s="196">
        <v>12.41</v>
      </c>
      <c r="H90" s="196">
        <v>0</v>
      </c>
      <c r="I90" s="196">
        <v>0</v>
      </c>
      <c r="J90" s="196">
        <v>21.16</v>
      </c>
      <c r="K90" s="196">
        <v>87.04</v>
      </c>
      <c r="L90" s="196">
        <v>21.85</v>
      </c>
      <c r="M90" s="196">
        <v>0</v>
      </c>
      <c r="N90" s="196">
        <v>0.54</v>
      </c>
      <c r="O90" s="196">
        <v>1.82</v>
      </c>
      <c r="P90" s="196">
        <v>2.2400000000000002</v>
      </c>
      <c r="Q90" s="196">
        <v>1.23</v>
      </c>
      <c r="R90" s="196">
        <v>0.39</v>
      </c>
      <c r="S90" s="196">
        <v>3.81</v>
      </c>
      <c r="T90" s="196">
        <v>0</v>
      </c>
      <c r="U90" s="196">
        <v>9.89</v>
      </c>
      <c r="V90" s="196">
        <v>0.19</v>
      </c>
      <c r="W90" s="196">
        <v>0.31</v>
      </c>
      <c r="X90" s="196">
        <v>1.1499999999999999</v>
      </c>
      <c r="Y90" s="196">
        <v>0</v>
      </c>
      <c r="Z90" s="196">
        <v>2.54</v>
      </c>
      <c r="AA90" s="196">
        <v>13.27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12.23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8.14</v>
      </c>
      <c r="AS90" s="196">
        <v>0</v>
      </c>
      <c r="AT90" s="196">
        <v>2.42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3.34</v>
      </c>
      <c r="D91" s="196">
        <v>0</v>
      </c>
      <c r="E91" s="196">
        <v>0</v>
      </c>
      <c r="F91" s="196">
        <v>0</v>
      </c>
      <c r="G91" s="196">
        <v>12.41</v>
      </c>
      <c r="H91" s="196">
        <v>0</v>
      </c>
      <c r="I91" s="196">
        <v>0</v>
      </c>
      <c r="J91" s="196">
        <v>21.16</v>
      </c>
      <c r="K91" s="196">
        <v>87.04</v>
      </c>
      <c r="L91" s="196">
        <v>32.700000000000003</v>
      </c>
      <c r="M91" s="196">
        <v>0</v>
      </c>
      <c r="N91" s="196">
        <v>0.54</v>
      </c>
      <c r="O91" s="196">
        <v>1.82</v>
      </c>
      <c r="P91" s="196">
        <v>2.2400000000000002</v>
      </c>
      <c r="Q91" s="196">
        <v>1.23</v>
      </c>
      <c r="R91" s="196">
        <v>2.44</v>
      </c>
      <c r="S91" s="196">
        <v>3.81</v>
      </c>
      <c r="T91" s="196">
        <v>0</v>
      </c>
      <c r="U91" s="196">
        <v>18.190000000000001</v>
      </c>
      <c r="V91" s="196">
        <v>1.59</v>
      </c>
      <c r="W91" s="196">
        <v>4.62</v>
      </c>
      <c r="X91" s="196">
        <v>1.1499999999999999</v>
      </c>
      <c r="Y91" s="196">
        <v>0</v>
      </c>
      <c r="Z91" s="196">
        <v>2.54</v>
      </c>
      <c r="AA91" s="196">
        <v>13.27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12.23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8.14</v>
      </c>
      <c r="AS91" s="196">
        <v>0</v>
      </c>
      <c r="AT91" s="196">
        <v>2.42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3.34</v>
      </c>
      <c r="D92" s="196">
        <v>0</v>
      </c>
      <c r="E92" s="196">
        <v>0</v>
      </c>
      <c r="F92" s="196">
        <v>0</v>
      </c>
      <c r="G92" s="196">
        <v>12.41</v>
      </c>
      <c r="H92" s="196">
        <v>0</v>
      </c>
      <c r="I92" s="196">
        <v>0</v>
      </c>
      <c r="J92" s="196">
        <v>21.16</v>
      </c>
      <c r="K92" s="196">
        <v>87.04</v>
      </c>
      <c r="L92" s="196">
        <v>32.700000000000003</v>
      </c>
      <c r="M92" s="196">
        <v>0</v>
      </c>
      <c r="N92" s="196">
        <v>0.54</v>
      </c>
      <c r="O92" s="196">
        <v>1.82</v>
      </c>
      <c r="P92" s="196">
        <v>2.2400000000000002</v>
      </c>
      <c r="Q92" s="196">
        <v>1.23</v>
      </c>
      <c r="R92" s="196">
        <v>5.66</v>
      </c>
      <c r="S92" s="196">
        <v>3.81</v>
      </c>
      <c r="T92" s="196">
        <v>0</v>
      </c>
      <c r="U92" s="196">
        <v>15.8</v>
      </c>
      <c r="V92" s="196">
        <v>3.72</v>
      </c>
      <c r="W92" s="196">
        <v>4.62</v>
      </c>
      <c r="X92" s="196">
        <v>1.1499999999999999</v>
      </c>
      <c r="Y92" s="196">
        <v>0</v>
      </c>
      <c r="Z92" s="196">
        <v>2.54</v>
      </c>
      <c r="AA92" s="196">
        <v>13.27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12.23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8.14</v>
      </c>
      <c r="AS92" s="196">
        <v>0</v>
      </c>
      <c r="AT92" s="196">
        <v>2.42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3.34</v>
      </c>
      <c r="D93" s="196">
        <v>0</v>
      </c>
      <c r="E93" s="196">
        <v>0</v>
      </c>
      <c r="F93" s="196">
        <v>0</v>
      </c>
      <c r="G93" s="196">
        <v>12.41</v>
      </c>
      <c r="H93" s="196">
        <v>0</v>
      </c>
      <c r="I93" s="196">
        <v>0</v>
      </c>
      <c r="J93" s="196">
        <v>21.16</v>
      </c>
      <c r="K93" s="196">
        <v>87.04</v>
      </c>
      <c r="L93" s="196">
        <v>32.700000000000003</v>
      </c>
      <c r="M93" s="196">
        <v>0</v>
      </c>
      <c r="N93" s="196">
        <v>0.54</v>
      </c>
      <c r="O93" s="196">
        <v>1.82</v>
      </c>
      <c r="P93" s="196">
        <v>2.2400000000000002</v>
      </c>
      <c r="Q93" s="196">
        <v>1.23</v>
      </c>
      <c r="R93" s="196">
        <v>5.95</v>
      </c>
      <c r="S93" s="196">
        <v>3.81</v>
      </c>
      <c r="T93" s="196">
        <v>0</v>
      </c>
      <c r="U93" s="196">
        <v>12.57</v>
      </c>
      <c r="V93" s="196">
        <v>5.27</v>
      </c>
      <c r="W93" s="196">
        <v>4.62</v>
      </c>
      <c r="X93" s="196">
        <v>14.33</v>
      </c>
      <c r="Y93" s="196">
        <v>0</v>
      </c>
      <c r="Z93" s="196">
        <v>36.94</v>
      </c>
      <c r="AA93" s="196">
        <v>13.27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12.23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8.14</v>
      </c>
      <c r="AS93" s="196">
        <v>0</v>
      </c>
      <c r="AT93" s="196">
        <v>2.42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3.34</v>
      </c>
      <c r="D94" s="196">
        <v>0</v>
      </c>
      <c r="E94" s="196">
        <v>0</v>
      </c>
      <c r="F94" s="196">
        <v>0</v>
      </c>
      <c r="G94" s="196">
        <v>12.41</v>
      </c>
      <c r="H94" s="196">
        <v>0</v>
      </c>
      <c r="I94" s="196">
        <v>0</v>
      </c>
      <c r="J94" s="196">
        <v>21.16</v>
      </c>
      <c r="K94" s="196">
        <v>87.04</v>
      </c>
      <c r="L94" s="196">
        <v>32.700000000000003</v>
      </c>
      <c r="M94" s="196">
        <v>0</v>
      </c>
      <c r="N94" s="196">
        <v>0.54</v>
      </c>
      <c r="O94" s="196">
        <v>1.82</v>
      </c>
      <c r="P94" s="196">
        <v>2.2400000000000002</v>
      </c>
      <c r="Q94" s="196">
        <v>1.23</v>
      </c>
      <c r="R94" s="196">
        <v>5.95</v>
      </c>
      <c r="S94" s="196">
        <v>3.81</v>
      </c>
      <c r="T94" s="196">
        <v>0</v>
      </c>
      <c r="U94" s="196">
        <v>12.43</v>
      </c>
      <c r="V94" s="196">
        <v>5.27</v>
      </c>
      <c r="W94" s="196">
        <v>4.62</v>
      </c>
      <c r="X94" s="196">
        <v>16.55</v>
      </c>
      <c r="Y94" s="196">
        <v>0</v>
      </c>
      <c r="Z94" s="196">
        <v>36.94</v>
      </c>
      <c r="AA94" s="196">
        <v>13.27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12.23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8.14</v>
      </c>
      <c r="AS94" s="196">
        <v>0</v>
      </c>
      <c r="AT94" s="196">
        <v>2.42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3.34</v>
      </c>
      <c r="D95" s="196">
        <v>0</v>
      </c>
      <c r="E95" s="196">
        <v>0</v>
      </c>
      <c r="F95" s="196">
        <v>0</v>
      </c>
      <c r="G95" s="196">
        <v>12.41</v>
      </c>
      <c r="H95" s="196">
        <v>0</v>
      </c>
      <c r="I95" s="196">
        <v>0</v>
      </c>
      <c r="J95" s="196">
        <v>21.16</v>
      </c>
      <c r="K95" s="196">
        <v>87.04</v>
      </c>
      <c r="L95" s="196">
        <v>32.700000000000003</v>
      </c>
      <c r="M95" s="196">
        <v>0</v>
      </c>
      <c r="N95" s="196">
        <v>0.54</v>
      </c>
      <c r="O95" s="196">
        <v>1.82</v>
      </c>
      <c r="P95" s="196">
        <v>2.2400000000000002</v>
      </c>
      <c r="Q95" s="196">
        <v>1.23</v>
      </c>
      <c r="R95" s="196">
        <v>5.95</v>
      </c>
      <c r="S95" s="196">
        <v>3.81</v>
      </c>
      <c r="T95" s="196">
        <v>0</v>
      </c>
      <c r="U95" s="196">
        <v>12.66</v>
      </c>
      <c r="V95" s="196">
        <v>5.27</v>
      </c>
      <c r="W95" s="196">
        <v>4.62</v>
      </c>
      <c r="X95" s="196">
        <v>16.55</v>
      </c>
      <c r="Y95" s="196">
        <v>0</v>
      </c>
      <c r="Z95" s="196">
        <v>36.94</v>
      </c>
      <c r="AA95" s="196">
        <v>13.27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12.23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8.14</v>
      </c>
      <c r="AS95" s="196">
        <v>0</v>
      </c>
      <c r="AT95" s="196">
        <v>2.42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3.34</v>
      </c>
      <c r="D96" s="196">
        <v>0</v>
      </c>
      <c r="E96" s="196">
        <v>0</v>
      </c>
      <c r="F96" s="196">
        <v>0</v>
      </c>
      <c r="G96" s="196">
        <v>12.41</v>
      </c>
      <c r="H96" s="196">
        <v>0</v>
      </c>
      <c r="I96" s="196">
        <v>0</v>
      </c>
      <c r="J96" s="196">
        <v>21.16</v>
      </c>
      <c r="K96" s="196">
        <v>87.04</v>
      </c>
      <c r="L96" s="196">
        <v>32.700000000000003</v>
      </c>
      <c r="M96" s="196">
        <v>0</v>
      </c>
      <c r="N96" s="196">
        <v>0.54</v>
      </c>
      <c r="O96" s="196">
        <v>1.82</v>
      </c>
      <c r="P96" s="196">
        <v>2.2400000000000002</v>
      </c>
      <c r="Q96" s="196">
        <v>1.23</v>
      </c>
      <c r="R96" s="196">
        <v>5.95</v>
      </c>
      <c r="S96" s="196">
        <v>3.81</v>
      </c>
      <c r="T96" s="196">
        <v>0</v>
      </c>
      <c r="U96" s="196">
        <v>12.54</v>
      </c>
      <c r="V96" s="196">
        <v>5.27</v>
      </c>
      <c r="W96" s="196">
        <v>4.62</v>
      </c>
      <c r="X96" s="196">
        <v>16.55</v>
      </c>
      <c r="Y96" s="196">
        <v>0</v>
      </c>
      <c r="Z96" s="196">
        <v>36.94</v>
      </c>
      <c r="AA96" s="196">
        <v>13.27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12.23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8.14</v>
      </c>
      <c r="AS96" s="196">
        <v>0</v>
      </c>
      <c r="AT96" s="196">
        <v>2.42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3.34</v>
      </c>
      <c r="D97" s="196">
        <v>0</v>
      </c>
      <c r="E97" s="196">
        <v>0</v>
      </c>
      <c r="F97" s="196">
        <v>0</v>
      </c>
      <c r="G97" s="196">
        <v>12.41</v>
      </c>
      <c r="H97" s="196">
        <v>0</v>
      </c>
      <c r="I97" s="196">
        <v>0</v>
      </c>
      <c r="J97" s="196">
        <v>21.16</v>
      </c>
      <c r="K97" s="196">
        <v>87.04</v>
      </c>
      <c r="L97" s="196">
        <v>32.700000000000003</v>
      </c>
      <c r="M97" s="196">
        <v>0</v>
      </c>
      <c r="N97" s="196">
        <v>0.54</v>
      </c>
      <c r="O97" s="196">
        <v>1.82</v>
      </c>
      <c r="P97" s="196">
        <v>2.2400000000000002</v>
      </c>
      <c r="Q97" s="196">
        <v>1.23</v>
      </c>
      <c r="R97" s="196">
        <v>5.95</v>
      </c>
      <c r="S97" s="196">
        <v>3.81</v>
      </c>
      <c r="T97" s="196">
        <v>0</v>
      </c>
      <c r="U97" s="196">
        <v>12.19</v>
      </c>
      <c r="V97" s="196">
        <v>5.27</v>
      </c>
      <c r="W97" s="196">
        <v>4.62</v>
      </c>
      <c r="X97" s="196">
        <v>16.13</v>
      </c>
      <c r="Y97" s="196">
        <v>0</v>
      </c>
      <c r="Z97" s="196">
        <v>36.94</v>
      </c>
      <c r="AA97" s="196">
        <v>13.27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12.23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8.14</v>
      </c>
      <c r="AS97" s="196">
        <v>0</v>
      </c>
      <c r="AT97" s="196">
        <v>2.42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3.34</v>
      </c>
      <c r="D98" s="196">
        <v>0</v>
      </c>
      <c r="E98" s="196">
        <v>0</v>
      </c>
      <c r="F98" s="196">
        <v>0</v>
      </c>
      <c r="G98" s="196">
        <v>12.41</v>
      </c>
      <c r="H98" s="196">
        <v>0</v>
      </c>
      <c r="I98" s="196">
        <v>0</v>
      </c>
      <c r="J98" s="196">
        <v>21.16</v>
      </c>
      <c r="K98" s="196">
        <v>87.04</v>
      </c>
      <c r="L98" s="196">
        <v>32.700000000000003</v>
      </c>
      <c r="M98" s="196">
        <v>0</v>
      </c>
      <c r="N98" s="196">
        <v>0.54</v>
      </c>
      <c r="O98" s="196">
        <v>1.82</v>
      </c>
      <c r="P98" s="196">
        <v>2.2400000000000002</v>
      </c>
      <c r="Q98" s="196">
        <v>1.23</v>
      </c>
      <c r="R98" s="196">
        <v>5.95</v>
      </c>
      <c r="S98" s="196">
        <v>3.81</v>
      </c>
      <c r="T98" s="196">
        <v>0</v>
      </c>
      <c r="U98" s="196">
        <v>11.82</v>
      </c>
      <c r="V98" s="196">
        <v>5.27</v>
      </c>
      <c r="W98" s="196">
        <v>4.62</v>
      </c>
      <c r="X98" s="196">
        <v>16.55</v>
      </c>
      <c r="Y98" s="196">
        <v>0</v>
      </c>
      <c r="Z98" s="196">
        <v>36.94</v>
      </c>
      <c r="AA98" s="196">
        <v>13.27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12.23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8.14</v>
      </c>
      <c r="AS98" s="196">
        <v>0</v>
      </c>
      <c r="AT98" s="196">
        <v>2.42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2.0040000000000009E-2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8.0665000000000014E-2</v>
      </c>
      <c r="H99">
        <f t="shared" si="0"/>
        <v>0</v>
      </c>
      <c r="I99">
        <f t="shared" si="0"/>
        <v>0</v>
      </c>
      <c r="J99">
        <f t="shared" si="0"/>
        <v>0.5223400000000008</v>
      </c>
      <c r="K99">
        <f t="shared" si="0"/>
        <v>1.0470049999999975</v>
      </c>
      <c r="L99">
        <f t="shared" si="0"/>
        <v>0.30090500000000087</v>
      </c>
      <c r="M99">
        <f t="shared" si="0"/>
        <v>0</v>
      </c>
      <c r="N99">
        <f t="shared" si="0"/>
        <v>1.2959999999999984E-2</v>
      </c>
      <c r="O99">
        <f t="shared" si="0"/>
        <v>4.3679999999999899E-2</v>
      </c>
      <c r="P99">
        <f t="shared" si="0"/>
        <v>5.3760000000000065E-2</v>
      </c>
      <c r="Q99">
        <f t="shared" si="0"/>
        <v>1.3065000000000018E-2</v>
      </c>
      <c r="R99">
        <f t="shared" si="0"/>
        <v>5.2139999999999742E-2</v>
      </c>
      <c r="S99">
        <f t="shared" si="0"/>
        <v>3.7914999999999935E-2</v>
      </c>
      <c r="T99">
        <f t="shared" si="0"/>
        <v>0</v>
      </c>
      <c r="U99">
        <f t="shared" si="0"/>
        <v>0.24348499999999981</v>
      </c>
      <c r="V99">
        <f t="shared" si="0"/>
        <v>3.7994999999999959E-2</v>
      </c>
      <c r="W99">
        <f t="shared" si="0"/>
        <v>1.6439999999999986E-2</v>
      </c>
      <c r="X99">
        <f t="shared" si="0"/>
        <v>5.0897500000000054E-2</v>
      </c>
      <c r="Y99">
        <f t="shared" si="0"/>
        <v>0</v>
      </c>
      <c r="Z99">
        <f t="shared" si="0"/>
        <v>0.22614999999999941</v>
      </c>
      <c r="AA99">
        <f t="shared" si="0"/>
        <v>0.13187999999999972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0.17488750000000031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5.4539999999999997</v>
      </c>
      <c r="AP99">
        <f t="shared" si="0"/>
        <v>0</v>
      </c>
      <c r="AQ99">
        <f t="shared" si="0"/>
        <v>0</v>
      </c>
      <c r="AR99">
        <f t="shared" si="0"/>
        <v>0.19454749999999982</v>
      </c>
      <c r="AS99">
        <f t="shared" si="0"/>
        <v>0.25448499999999963</v>
      </c>
      <c r="AT99">
        <f t="shared" si="0"/>
        <v>4.1787499999999964E-2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31</v>
      </c>
      <c r="C34" s="94">
        <f>'IDT-1 Calculation'!DG34</f>
        <v>-13.124000000000001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-17.876000000000001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14</v>
      </c>
      <c r="C35" s="94">
        <f>'IDT-1 Calculation'!DG35</f>
        <v>-5.9269999999999996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-8.0730000000000004</v>
      </c>
      <c r="G35" s="99">
        <f t="shared" si="0"/>
        <v>0</v>
      </c>
    </row>
    <row r="36" spans="1:7">
      <c r="A36" s="98" t="s">
        <v>78</v>
      </c>
      <c r="B36" s="94">
        <f>'IDT-1 Calculation'!DF36</f>
        <v>155</v>
      </c>
      <c r="C36" s="94">
        <f>'IDT-1 Calculation'!DG36</f>
        <v>-35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-120</v>
      </c>
      <c r="G36" s="99">
        <f t="shared" si="0"/>
        <v>0</v>
      </c>
    </row>
    <row r="37" spans="1:7">
      <c r="A37" s="98" t="s">
        <v>79</v>
      </c>
      <c r="B37" s="94">
        <f>'IDT-1 Calculation'!DF37</f>
        <v>162.69800000000001</v>
      </c>
      <c r="C37" s="94">
        <f>'IDT-1 Calculation'!DG37</f>
        <v>-30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-132.69800000000001</v>
      </c>
      <c r="G37" s="99">
        <f t="shared" si="0"/>
        <v>0</v>
      </c>
    </row>
    <row r="38" spans="1:7">
      <c r="A38" s="98" t="s">
        <v>80</v>
      </c>
      <c r="B38" s="94">
        <f>'IDT-1 Calculation'!DF38</f>
        <v>143.785</v>
      </c>
      <c r="C38" s="94">
        <f>'IDT-1 Calculation'!DG38</f>
        <v>-25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-118.785</v>
      </c>
      <c r="G38" s="99">
        <f t="shared" si="0"/>
        <v>0</v>
      </c>
    </row>
    <row r="39" spans="1:7">
      <c r="A39" s="98" t="s">
        <v>81</v>
      </c>
      <c r="B39" s="94">
        <f>'IDT-1 Calculation'!DF39</f>
        <v>114.727</v>
      </c>
      <c r="C39" s="94">
        <f>'IDT-1 Calculation'!DG39</f>
        <v>-10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-104.727</v>
      </c>
      <c r="G39" s="99">
        <f t="shared" si="0"/>
        <v>0</v>
      </c>
    </row>
    <row r="40" spans="1:7">
      <c r="A40" s="98" t="s">
        <v>82</v>
      </c>
      <c r="B40" s="94">
        <f>'IDT-1 Calculation'!DF40</f>
        <v>47.052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-47.052</v>
      </c>
      <c r="G40" s="99">
        <f t="shared" si="0"/>
        <v>0</v>
      </c>
    </row>
    <row r="41" spans="1:7">
      <c r="A41" s="98" t="s">
        <v>83</v>
      </c>
      <c r="B41" s="94">
        <f>'IDT-1 Calculation'!DF41</f>
        <v>19.172999999999998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-19.172999999999998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91</v>
      </c>
      <c r="C69" s="94">
        <f>'IDT-1 Calculation'!DG69</f>
        <v>-5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-86</v>
      </c>
      <c r="G69" s="99">
        <f t="shared" si="1"/>
        <v>0</v>
      </c>
    </row>
    <row r="70" spans="1:7">
      <c r="A70" s="98" t="s">
        <v>112</v>
      </c>
      <c r="B70" s="94">
        <f>'IDT-1 Calculation'!DF70</f>
        <v>146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-146</v>
      </c>
      <c r="G70" s="99">
        <f t="shared" si="1"/>
        <v>0</v>
      </c>
    </row>
    <row r="71" spans="1:7">
      <c r="A71" s="98" t="s">
        <v>113</v>
      </c>
      <c r="B71" s="94">
        <f>'IDT-1 Calculation'!DF71</f>
        <v>174.78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-174.78</v>
      </c>
      <c r="G71" s="99">
        <f t="shared" si="1"/>
        <v>0</v>
      </c>
    </row>
    <row r="72" spans="1:7">
      <c r="A72" s="98" t="s">
        <v>114</v>
      </c>
      <c r="B72" s="94">
        <f>'IDT-1 Calculation'!DF72</f>
        <v>150.56100000000001</v>
      </c>
      <c r="C72" s="94">
        <f>'IDT-1 Calculation'!DG72</f>
        <v>20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-170.56100000000001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168.27600000000001</v>
      </c>
      <c r="C73" s="94">
        <f>'IDT-1 Calculation'!DG73</f>
        <v>15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-183.27600000000001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171.06100000000001</v>
      </c>
      <c r="C74" s="94">
        <f>'IDT-1 Calculation'!DG74</f>
        <v>15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-186.06100000000001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158.32499999999999</v>
      </c>
      <c r="C75" s="94">
        <f>'IDT-1 Calculation'!DG75</f>
        <v>25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-183.32499999999999</v>
      </c>
      <c r="G75" s="99">
        <f t="shared" si="1"/>
        <v>0</v>
      </c>
    </row>
    <row r="76" spans="1:7">
      <c r="A76" s="98" t="s">
        <v>118</v>
      </c>
      <c r="B76" s="94">
        <f>'IDT-1 Calculation'!DF76</f>
        <v>167.90600000000001</v>
      </c>
      <c r="C76" s="94">
        <f>'IDT-1 Calculation'!DG76</f>
        <v>20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-187.90600000000001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165.57</v>
      </c>
      <c r="C77" s="94">
        <f>'IDT-1 Calculation'!DG77</f>
        <v>15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-180.57</v>
      </c>
      <c r="G77" s="99">
        <f t="shared" si="1"/>
        <v>0</v>
      </c>
    </row>
    <row r="78" spans="1:7">
      <c r="A78" s="98" t="s">
        <v>120</v>
      </c>
      <c r="B78" s="94">
        <f>'IDT-1 Calculation'!DF78</f>
        <v>188.80099999999999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-188.80099999999999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176.905</v>
      </c>
      <c r="C79" s="94">
        <f>'IDT-1 Calculation'!DG79</f>
        <v>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-181.905</v>
      </c>
      <c r="G79" s="99">
        <f t="shared" si="1"/>
        <v>0</v>
      </c>
    </row>
    <row r="80" spans="1:7">
      <c r="A80" s="98" t="s">
        <v>122</v>
      </c>
      <c r="B80" s="94">
        <f>'IDT-1 Calculation'!DF80</f>
        <v>147.86699999999999</v>
      </c>
      <c r="C80" s="94">
        <f>'IDT-1 Calculation'!DG80</f>
        <v>20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-167.86699999999999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154.86099999999999</v>
      </c>
      <c r="C81" s="94">
        <f>'IDT-1 Calculation'!DG81</f>
        <v>15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-169.86099999999999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175.084</v>
      </c>
      <c r="C82" s="94">
        <f>'IDT-1 Calculation'!DG82</f>
        <v>10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-185.084</v>
      </c>
      <c r="G82" s="99">
        <f t="shared" si="1"/>
        <v>0</v>
      </c>
    </row>
    <row r="83" spans="1:7">
      <c r="A83" s="98" t="s">
        <v>125</v>
      </c>
      <c r="B83" s="94">
        <f>'IDT-1 Calculation'!DF83</f>
        <v>272.00200000000001</v>
      </c>
      <c r="C83" s="94">
        <f>'IDT-1 Calculation'!DG83</f>
        <v>-60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-212.00200000000001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307.68</v>
      </c>
      <c r="C84" s="94">
        <f>'IDT-1 Calculation'!DG84</f>
        <v>-70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-237.68</v>
      </c>
      <c r="G84" s="99">
        <f t="shared" si="1"/>
        <v>0</v>
      </c>
    </row>
    <row r="85" spans="1:7">
      <c r="A85" s="98" t="s">
        <v>127</v>
      </c>
      <c r="B85" s="94">
        <f>'IDT-1 Calculation'!DF85</f>
        <v>322</v>
      </c>
      <c r="C85" s="94">
        <f>'IDT-1 Calculation'!DG85</f>
        <v>-80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-242</v>
      </c>
      <c r="G85" s="99">
        <f t="shared" si="1"/>
        <v>0</v>
      </c>
    </row>
    <row r="86" spans="1:7">
      <c r="A86" s="98" t="s">
        <v>128</v>
      </c>
      <c r="B86" s="94">
        <f>'IDT-1 Calculation'!DF86</f>
        <v>306.88</v>
      </c>
      <c r="C86" s="94">
        <f>'IDT-1 Calculation'!DG86</f>
        <v>-28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-278.88</v>
      </c>
      <c r="G86" s="99">
        <f t="shared" si="1"/>
        <v>0</v>
      </c>
    </row>
    <row r="87" spans="1:7">
      <c r="A87" s="98" t="s">
        <v>129</v>
      </c>
      <c r="B87" s="94">
        <f>'IDT-1 Calculation'!DF87</f>
        <v>7</v>
      </c>
      <c r="C87" s="94">
        <f>'IDT-1 Calculation'!DG87</f>
        <v>-7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7</v>
      </c>
      <c r="C88" s="94">
        <f>'IDT-1 Calculation'!DG88</f>
        <v>-7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22</v>
      </c>
      <c r="C89" s="94">
        <f>'IDT-1 Calculation'!DG89</f>
        <v>-22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4.5839999999999996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-4.5839999999999996</v>
      </c>
      <c r="G91" s="99">
        <f t="shared" si="1"/>
        <v>0</v>
      </c>
    </row>
    <row r="92" spans="1:7">
      <c r="A92" s="98" t="s">
        <v>134</v>
      </c>
      <c r="B92" s="94">
        <f>'IDT-1 Calculation'!DF92</f>
        <v>37.820999999999998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-37.820999999999998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98.001000000000005</v>
      </c>
      <c r="C93" s="94">
        <f>'IDT-1 Calculation'!DG93</f>
        <v>-25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-73.001000000000005</v>
      </c>
      <c r="G93" s="99">
        <f t="shared" si="1"/>
        <v>0</v>
      </c>
    </row>
    <row r="94" spans="1:7">
      <c r="A94" s="98" t="s">
        <v>136</v>
      </c>
      <c r="B94" s="94">
        <f>'IDT-1 Calculation'!DF94</f>
        <v>35</v>
      </c>
      <c r="C94" s="94">
        <f>'IDT-1 Calculation'!DG94</f>
        <v>-35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1.0860999999999998</v>
      </c>
      <c r="C99" s="110">
        <f>SUM(C3:C98)/4000</f>
        <v>-7.4512750000000003E-2</v>
      </c>
      <c r="D99" s="110">
        <f>SUM(D3:D98)/4000</f>
        <v>0</v>
      </c>
      <c r="E99" s="110">
        <f>SUM(E3:E98)/4000</f>
        <v>0</v>
      </c>
      <c r="F99" s="110">
        <f>SUM(F3:F98)/4000</f>
        <v>-1.0115872499999998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0.55271999999999988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0.35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0.35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0.35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0.35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0.35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0.35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0.35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0.35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0.35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0.35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0.35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0.35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3.0619999999999894E-2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2.2106399999999979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28.24</v>
      </c>
      <c r="K3" s="196">
        <v>7.43</v>
      </c>
      <c r="L3" s="196">
        <v>271.95</v>
      </c>
      <c r="M3" s="196">
        <v>1.02</v>
      </c>
      <c r="N3" s="196">
        <v>0.65</v>
      </c>
      <c r="O3" s="196">
        <v>0</v>
      </c>
      <c r="P3" s="196">
        <v>1.39</v>
      </c>
      <c r="Q3" s="196">
        <v>0.46</v>
      </c>
      <c r="R3" s="196">
        <v>9.15</v>
      </c>
      <c r="S3" s="196">
        <v>4.24</v>
      </c>
      <c r="T3" s="196">
        <v>0</v>
      </c>
      <c r="U3" s="196">
        <v>0.76</v>
      </c>
      <c r="V3" s="196">
        <v>4.43</v>
      </c>
      <c r="W3" s="196">
        <v>8.75</v>
      </c>
      <c r="X3" s="196">
        <v>25.93</v>
      </c>
      <c r="Y3" s="196">
        <v>0</v>
      </c>
      <c r="Z3" s="196">
        <v>58.41</v>
      </c>
      <c r="AA3" s="196">
        <v>19.96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9.83</v>
      </c>
      <c r="AS3" s="196">
        <v>21.92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28.24</v>
      </c>
      <c r="K4" s="196">
        <v>7.43</v>
      </c>
      <c r="L4" s="196">
        <v>271.95</v>
      </c>
      <c r="M4" s="196">
        <v>1.02</v>
      </c>
      <c r="N4" s="196">
        <v>0.65</v>
      </c>
      <c r="O4" s="196">
        <v>0</v>
      </c>
      <c r="P4" s="196">
        <v>1.39</v>
      </c>
      <c r="Q4" s="196">
        <v>0.46</v>
      </c>
      <c r="R4" s="196">
        <v>9.15</v>
      </c>
      <c r="S4" s="196">
        <v>4.24</v>
      </c>
      <c r="T4" s="196">
        <v>0</v>
      </c>
      <c r="U4" s="196">
        <v>0.76</v>
      </c>
      <c r="V4" s="196">
        <v>4.43</v>
      </c>
      <c r="W4" s="196">
        <v>8.75</v>
      </c>
      <c r="X4" s="196">
        <v>28.98</v>
      </c>
      <c r="Y4" s="196">
        <v>0</v>
      </c>
      <c r="Z4" s="196">
        <v>58.41</v>
      </c>
      <c r="AA4" s="196">
        <v>19.96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9.83</v>
      </c>
      <c r="AS4" s="196">
        <v>21.92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28.24</v>
      </c>
      <c r="K5" s="196">
        <v>7.43</v>
      </c>
      <c r="L5" s="196">
        <v>271.95</v>
      </c>
      <c r="M5" s="196">
        <v>1.02</v>
      </c>
      <c r="N5" s="196">
        <v>0.65</v>
      </c>
      <c r="O5" s="196">
        <v>0</v>
      </c>
      <c r="P5" s="196">
        <v>1.39</v>
      </c>
      <c r="Q5" s="196">
        <v>0.46</v>
      </c>
      <c r="R5" s="196">
        <v>9.15</v>
      </c>
      <c r="S5" s="196">
        <v>4.24</v>
      </c>
      <c r="T5" s="196">
        <v>0</v>
      </c>
      <c r="U5" s="196">
        <v>0.76</v>
      </c>
      <c r="V5" s="196">
        <v>4.43</v>
      </c>
      <c r="W5" s="196">
        <v>8.75</v>
      </c>
      <c r="X5" s="196">
        <v>28.98</v>
      </c>
      <c r="Y5" s="196">
        <v>0</v>
      </c>
      <c r="Z5" s="196">
        <v>58.41</v>
      </c>
      <c r="AA5" s="196">
        <v>19.96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9.83</v>
      </c>
      <c r="AS5" s="196">
        <v>21.92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28.24</v>
      </c>
      <c r="K6" s="196">
        <v>7.43</v>
      </c>
      <c r="L6" s="196">
        <v>271.95</v>
      </c>
      <c r="M6" s="196">
        <v>1.02</v>
      </c>
      <c r="N6" s="196">
        <v>0.65</v>
      </c>
      <c r="O6" s="196">
        <v>0</v>
      </c>
      <c r="P6" s="196">
        <v>1.39</v>
      </c>
      <c r="Q6" s="196">
        <v>0.46</v>
      </c>
      <c r="R6" s="196">
        <v>9.15</v>
      </c>
      <c r="S6" s="196">
        <v>4.24</v>
      </c>
      <c r="T6" s="196">
        <v>0</v>
      </c>
      <c r="U6" s="196">
        <v>0.76</v>
      </c>
      <c r="V6" s="196">
        <v>4.43</v>
      </c>
      <c r="W6" s="196">
        <v>8.75</v>
      </c>
      <c r="X6" s="196">
        <v>28.98</v>
      </c>
      <c r="Y6" s="196">
        <v>0</v>
      </c>
      <c r="Z6" s="196">
        <v>58.41</v>
      </c>
      <c r="AA6" s="196">
        <v>19.96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9.83</v>
      </c>
      <c r="AS6" s="196">
        <v>21.92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28.24</v>
      </c>
      <c r="K7" s="196">
        <v>7.43</v>
      </c>
      <c r="L7" s="196">
        <v>271.95</v>
      </c>
      <c r="M7" s="196">
        <v>1.02</v>
      </c>
      <c r="N7" s="196">
        <v>0.65</v>
      </c>
      <c r="O7" s="196">
        <v>0</v>
      </c>
      <c r="P7" s="196">
        <v>1.39</v>
      </c>
      <c r="Q7" s="196">
        <v>0.46</v>
      </c>
      <c r="R7" s="196">
        <v>9.15</v>
      </c>
      <c r="S7" s="196">
        <v>4.24</v>
      </c>
      <c r="T7" s="196">
        <v>0</v>
      </c>
      <c r="U7" s="196">
        <v>0.76</v>
      </c>
      <c r="V7" s="196">
        <v>4.43</v>
      </c>
      <c r="W7" s="196">
        <v>8.75</v>
      </c>
      <c r="X7" s="196">
        <v>28.98</v>
      </c>
      <c r="Y7" s="196">
        <v>0</v>
      </c>
      <c r="Z7" s="196">
        <v>58.41</v>
      </c>
      <c r="AA7" s="196">
        <v>19.96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9.83</v>
      </c>
      <c r="AS7" s="196">
        <v>21.92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28.24</v>
      </c>
      <c r="K8" s="196">
        <v>7.43</v>
      </c>
      <c r="L8" s="196">
        <v>271.95</v>
      </c>
      <c r="M8" s="196">
        <v>1.02</v>
      </c>
      <c r="N8" s="196">
        <v>0.65</v>
      </c>
      <c r="O8" s="196">
        <v>0</v>
      </c>
      <c r="P8" s="196">
        <v>1.39</v>
      </c>
      <c r="Q8" s="196">
        <v>0.46</v>
      </c>
      <c r="R8" s="196">
        <v>9.15</v>
      </c>
      <c r="S8" s="196">
        <v>4.24</v>
      </c>
      <c r="T8" s="196">
        <v>0</v>
      </c>
      <c r="U8" s="196">
        <v>0.76</v>
      </c>
      <c r="V8" s="196">
        <v>4.43</v>
      </c>
      <c r="W8" s="196">
        <v>8.75</v>
      </c>
      <c r="X8" s="196">
        <v>28.98</v>
      </c>
      <c r="Y8" s="196">
        <v>0</v>
      </c>
      <c r="Z8" s="196">
        <v>58.41</v>
      </c>
      <c r="AA8" s="196">
        <v>19.96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9.83</v>
      </c>
      <c r="AS8" s="196">
        <v>21.92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28.24</v>
      </c>
      <c r="K9" s="196">
        <v>7.43</v>
      </c>
      <c r="L9" s="196">
        <v>271.95</v>
      </c>
      <c r="M9" s="196">
        <v>1.02</v>
      </c>
      <c r="N9" s="196">
        <v>0.65</v>
      </c>
      <c r="O9" s="196">
        <v>0</v>
      </c>
      <c r="P9" s="196">
        <v>1.39</v>
      </c>
      <c r="Q9" s="196">
        <v>0.46</v>
      </c>
      <c r="R9" s="196">
        <v>9.15</v>
      </c>
      <c r="S9" s="196">
        <v>4.24</v>
      </c>
      <c r="T9" s="196">
        <v>0</v>
      </c>
      <c r="U9" s="196">
        <v>0.76</v>
      </c>
      <c r="V9" s="196">
        <v>4.43</v>
      </c>
      <c r="W9" s="196">
        <v>8.75</v>
      </c>
      <c r="X9" s="196">
        <v>28.98</v>
      </c>
      <c r="Y9" s="196">
        <v>0</v>
      </c>
      <c r="Z9" s="196">
        <v>58.41</v>
      </c>
      <c r="AA9" s="196">
        <v>19.96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9.83</v>
      </c>
      <c r="AS9" s="196">
        <v>21.92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28.24</v>
      </c>
      <c r="K10" s="196">
        <v>7.43</v>
      </c>
      <c r="L10" s="196">
        <v>271.95</v>
      </c>
      <c r="M10" s="196">
        <v>1.02</v>
      </c>
      <c r="N10" s="196">
        <v>0.65</v>
      </c>
      <c r="O10" s="196">
        <v>0</v>
      </c>
      <c r="P10" s="196">
        <v>1.39</v>
      </c>
      <c r="Q10" s="196">
        <v>0.46</v>
      </c>
      <c r="R10" s="196">
        <v>9.15</v>
      </c>
      <c r="S10" s="196">
        <v>4.24</v>
      </c>
      <c r="T10" s="196">
        <v>0</v>
      </c>
      <c r="U10" s="196">
        <v>0.76</v>
      </c>
      <c r="V10" s="196">
        <v>4.43</v>
      </c>
      <c r="W10" s="196">
        <v>8.75</v>
      </c>
      <c r="X10" s="196">
        <v>28.98</v>
      </c>
      <c r="Y10" s="196">
        <v>0</v>
      </c>
      <c r="Z10" s="196">
        <v>58.41</v>
      </c>
      <c r="AA10" s="196">
        <v>19.96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9.83</v>
      </c>
      <c r="AS10" s="196">
        <v>21.92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28.24</v>
      </c>
      <c r="K11" s="196">
        <v>7.43</v>
      </c>
      <c r="L11" s="196">
        <v>271.95</v>
      </c>
      <c r="M11" s="196">
        <v>1.02</v>
      </c>
      <c r="N11" s="196">
        <v>0.65</v>
      </c>
      <c r="O11" s="196">
        <v>0</v>
      </c>
      <c r="P11" s="196">
        <v>1.39</v>
      </c>
      <c r="Q11" s="196">
        <v>0.46</v>
      </c>
      <c r="R11" s="196">
        <v>9.15</v>
      </c>
      <c r="S11" s="196">
        <v>4.24</v>
      </c>
      <c r="T11" s="196">
        <v>0</v>
      </c>
      <c r="U11" s="196">
        <v>0.76</v>
      </c>
      <c r="V11" s="196">
        <v>4.43</v>
      </c>
      <c r="W11" s="196">
        <v>8.75</v>
      </c>
      <c r="X11" s="196">
        <v>28.98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9.83</v>
      </c>
      <c r="AS11" s="196">
        <v>21.92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28.24</v>
      </c>
      <c r="K12" s="196">
        <v>7.43</v>
      </c>
      <c r="L12" s="196">
        <v>271.95</v>
      </c>
      <c r="M12" s="196">
        <v>1.02</v>
      </c>
      <c r="N12" s="196">
        <v>0.65</v>
      </c>
      <c r="O12" s="196">
        <v>0</v>
      </c>
      <c r="P12" s="196">
        <v>1.39</v>
      </c>
      <c r="Q12" s="196">
        <v>0.46</v>
      </c>
      <c r="R12" s="196">
        <v>9.15</v>
      </c>
      <c r="S12" s="196">
        <v>4.24</v>
      </c>
      <c r="T12" s="196">
        <v>0</v>
      </c>
      <c r="U12" s="196">
        <v>0.76</v>
      </c>
      <c r="V12" s="196">
        <v>4.43</v>
      </c>
      <c r="W12" s="196">
        <v>8.75</v>
      </c>
      <c r="X12" s="196">
        <v>28.98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9.83</v>
      </c>
      <c r="AS12" s="196">
        <v>21.92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28.24</v>
      </c>
      <c r="K13" s="196">
        <v>7.43</v>
      </c>
      <c r="L13" s="196">
        <v>271.95</v>
      </c>
      <c r="M13" s="196">
        <v>1.02</v>
      </c>
      <c r="N13" s="196">
        <v>0.65</v>
      </c>
      <c r="O13" s="196">
        <v>0</v>
      </c>
      <c r="P13" s="196">
        <v>1.39</v>
      </c>
      <c r="Q13" s="196">
        <v>0.46</v>
      </c>
      <c r="R13" s="196">
        <v>9.15</v>
      </c>
      <c r="S13" s="196">
        <v>4.24</v>
      </c>
      <c r="T13" s="196">
        <v>0</v>
      </c>
      <c r="U13" s="196">
        <v>0.76</v>
      </c>
      <c r="V13" s="196">
        <v>4.43</v>
      </c>
      <c r="W13" s="196">
        <v>8.75</v>
      </c>
      <c r="X13" s="196">
        <v>28.98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9.83</v>
      </c>
      <c r="AS13" s="196">
        <v>21.92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28.24</v>
      </c>
      <c r="K14" s="196">
        <v>7.43</v>
      </c>
      <c r="L14" s="196">
        <v>271.95</v>
      </c>
      <c r="M14" s="196">
        <v>1.02</v>
      </c>
      <c r="N14" s="196">
        <v>0.65</v>
      </c>
      <c r="O14" s="196">
        <v>0</v>
      </c>
      <c r="P14" s="196">
        <v>1.39</v>
      </c>
      <c r="Q14" s="196">
        <v>0.46</v>
      </c>
      <c r="R14" s="196">
        <v>9.15</v>
      </c>
      <c r="S14" s="196">
        <v>4.24</v>
      </c>
      <c r="T14" s="196">
        <v>0</v>
      </c>
      <c r="U14" s="196">
        <v>0.76</v>
      </c>
      <c r="V14" s="196">
        <v>4.43</v>
      </c>
      <c r="W14" s="196">
        <v>8.75</v>
      </c>
      <c r="X14" s="196">
        <v>28.98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9.83</v>
      </c>
      <c r="AS14" s="196">
        <v>21.92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28.24</v>
      </c>
      <c r="K15" s="196">
        <v>7.43</v>
      </c>
      <c r="L15" s="196">
        <v>271.95</v>
      </c>
      <c r="M15" s="196">
        <v>1.02</v>
      </c>
      <c r="N15" s="196">
        <v>0.65</v>
      </c>
      <c r="O15" s="196">
        <v>0</v>
      </c>
      <c r="P15" s="196">
        <v>1.39</v>
      </c>
      <c r="Q15" s="196">
        <v>0.46</v>
      </c>
      <c r="R15" s="196">
        <v>9.15</v>
      </c>
      <c r="S15" s="196">
        <v>4.24</v>
      </c>
      <c r="T15" s="196">
        <v>0</v>
      </c>
      <c r="U15" s="196">
        <v>0.76</v>
      </c>
      <c r="V15" s="196">
        <v>4.43</v>
      </c>
      <c r="W15" s="196">
        <v>8.75</v>
      </c>
      <c r="X15" s="196">
        <v>28.98</v>
      </c>
      <c r="Y15" s="196">
        <v>0</v>
      </c>
      <c r="Z15" s="196">
        <v>58.41</v>
      </c>
      <c r="AA15" s="196">
        <v>19.96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9.83</v>
      </c>
      <c r="AS15" s="196">
        <v>21.92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28.24</v>
      </c>
      <c r="K16" s="196">
        <v>7.43</v>
      </c>
      <c r="L16" s="196">
        <v>271.95</v>
      </c>
      <c r="M16" s="196">
        <v>1.02</v>
      </c>
      <c r="N16" s="196">
        <v>0.65</v>
      </c>
      <c r="O16" s="196">
        <v>0</v>
      </c>
      <c r="P16" s="196">
        <v>1.39</v>
      </c>
      <c r="Q16" s="196">
        <v>0.46</v>
      </c>
      <c r="R16" s="196">
        <v>9.15</v>
      </c>
      <c r="S16" s="196">
        <v>4.24</v>
      </c>
      <c r="T16" s="196">
        <v>0</v>
      </c>
      <c r="U16" s="196">
        <v>0.76</v>
      </c>
      <c r="V16" s="196">
        <v>4.43</v>
      </c>
      <c r="W16" s="196">
        <v>8.75</v>
      </c>
      <c r="X16" s="196">
        <v>28.98</v>
      </c>
      <c r="Y16" s="196">
        <v>0</v>
      </c>
      <c r="Z16" s="196">
        <v>58.41</v>
      </c>
      <c r="AA16" s="196">
        <v>19.96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9.83</v>
      </c>
      <c r="AS16" s="196">
        <v>21.92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28.24</v>
      </c>
      <c r="K17" s="196">
        <v>7.43</v>
      </c>
      <c r="L17" s="196">
        <v>271.95</v>
      </c>
      <c r="M17" s="196">
        <v>1.02</v>
      </c>
      <c r="N17" s="196">
        <v>0.65</v>
      </c>
      <c r="O17" s="196">
        <v>0</v>
      </c>
      <c r="P17" s="196">
        <v>1.39</v>
      </c>
      <c r="Q17" s="196">
        <v>0.46</v>
      </c>
      <c r="R17" s="196">
        <v>9.15</v>
      </c>
      <c r="S17" s="196">
        <v>4.24</v>
      </c>
      <c r="T17" s="196">
        <v>0</v>
      </c>
      <c r="U17" s="196">
        <v>0.76</v>
      </c>
      <c r="V17" s="196">
        <v>4.43</v>
      </c>
      <c r="W17" s="196">
        <v>8.75</v>
      </c>
      <c r="X17" s="196">
        <v>28.98</v>
      </c>
      <c r="Y17" s="196">
        <v>0</v>
      </c>
      <c r="Z17" s="196">
        <v>58.41</v>
      </c>
      <c r="AA17" s="196">
        <v>19.96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9.83</v>
      </c>
      <c r="AS17" s="196">
        <v>21.92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28.24</v>
      </c>
      <c r="K18" s="196">
        <v>7.43</v>
      </c>
      <c r="L18" s="196">
        <v>271.95</v>
      </c>
      <c r="M18" s="196">
        <v>1.02</v>
      </c>
      <c r="N18" s="196">
        <v>0.65</v>
      </c>
      <c r="O18" s="196">
        <v>0</v>
      </c>
      <c r="P18" s="196">
        <v>1.39</v>
      </c>
      <c r="Q18" s="196">
        <v>0.46</v>
      </c>
      <c r="R18" s="196">
        <v>9.15</v>
      </c>
      <c r="S18" s="196">
        <v>4.24</v>
      </c>
      <c r="T18" s="196">
        <v>0</v>
      </c>
      <c r="U18" s="196">
        <v>0.76</v>
      </c>
      <c r="V18" s="196">
        <v>4.43</v>
      </c>
      <c r="W18" s="196">
        <v>8.75</v>
      </c>
      <c r="X18" s="196">
        <v>28.98</v>
      </c>
      <c r="Y18" s="196">
        <v>0</v>
      </c>
      <c r="Z18" s="196">
        <v>58.41</v>
      </c>
      <c r="AA18" s="196">
        <v>19.96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9.83</v>
      </c>
      <c r="AS18" s="196">
        <v>21.92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28.24</v>
      </c>
      <c r="K19" s="196">
        <v>7.43</v>
      </c>
      <c r="L19" s="196">
        <v>271.95</v>
      </c>
      <c r="M19" s="196">
        <v>1.02</v>
      </c>
      <c r="N19" s="196">
        <v>0.65</v>
      </c>
      <c r="O19" s="196">
        <v>0</v>
      </c>
      <c r="P19" s="196">
        <v>1.39</v>
      </c>
      <c r="Q19" s="196">
        <v>0.46</v>
      </c>
      <c r="R19" s="196">
        <v>9.15</v>
      </c>
      <c r="S19" s="196">
        <v>4.24</v>
      </c>
      <c r="T19" s="196">
        <v>0</v>
      </c>
      <c r="U19" s="196">
        <v>0.76</v>
      </c>
      <c r="V19" s="196">
        <v>4.43</v>
      </c>
      <c r="W19" s="196">
        <v>8.75</v>
      </c>
      <c r="X19" s="196">
        <v>28.98</v>
      </c>
      <c r="Y19" s="196">
        <v>0</v>
      </c>
      <c r="Z19" s="196">
        <v>58.41</v>
      </c>
      <c r="AA19" s="196">
        <v>19.96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9.83</v>
      </c>
      <c r="AS19" s="196">
        <v>21.92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28.24</v>
      </c>
      <c r="K20" s="196">
        <v>7.43</v>
      </c>
      <c r="L20" s="196">
        <v>271.95</v>
      </c>
      <c r="M20" s="196">
        <v>1.02</v>
      </c>
      <c r="N20" s="196">
        <v>0.65</v>
      </c>
      <c r="O20" s="196">
        <v>0</v>
      </c>
      <c r="P20" s="196">
        <v>1.39</v>
      </c>
      <c r="Q20" s="196">
        <v>0.46</v>
      </c>
      <c r="R20" s="196">
        <v>9.15</v>
      </c>
      <c r="S20" s="196">
        <v>4.24</v>
      </c>
      <c r="T20" s="196">
        <v>0</v>
      </c>
      <c r="U20" s="196">
        <v>0.76</v>
      </c>
      <c r="V20" s="196">
        <v>4.43</v>
      </c>
      <c r="W20" s="196">
        <v>8.75</v>
      </c>
      <c r="X20" s="196">
        <v>28.98</v>
      </c>
      <c r="Y20" s="196">
        <v>0</v>
      </c>
      <c r="Z20" s="196">
        <v>58.41</v>
      </c>
      <c r="AA20" s="196">
        <v>19.96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9.83</v>
      </c>
      <c r="AS20" s="196">
        <v>21.92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28.24</v>
      </c>
      <c r="K21" s="196">
        <v>7.43</v>
      </c>
      <c r="L21" s="196">
        <v>271.95</v>
      </c>
      <c r="M21" s="196">
        <v>1.02</v>
      </c>
      <c r="N21" s="196">
        <v>0.65</v>
      </c>
      <c r="O21" s="196">
        <v>0</v>
      </c>
      <c r="P21" s="196">
        <v>1.39</v>
      </c>
      <c r="Q21" s="196">
        <v>0.46</v>
      </c>
      <c r="R21" s="196">
        <v>9.15</v>
      </c>
      <c r="S21" s="196">
        <v>4.24</v>
      </c>
      <c r="T21" s="196">
        <v>0</v>
      </c>
      <c r="U21" s="196">
        <v>0.76</v>
      </c>
      <c r="V21" s="196">
        <v>4.43</v>
      </c>
      <c r="W21" s="196">
        <v>8.75</v>
      </c>
      <c r="X21" s="196">
        <v>28.98</v>
      </c>
      <c r="Y21" s="196">
        <v>0</v>
      </c>
      <c r="Z21" s="196">
        <v>58.41</v>
      </c>
      <c r="AA21" s="196">
        <v>19.96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9.83</v>
      </c>
      <c r="AS21" s="196">
        <v>21.92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28.24</v>
      </c>
      <c r="K22" s="196">
        <v>7.43</v>
      </c>
      <c r="L22" s="196">
        <v>271.95</v>
      </c>
      <c r="M22" s="196">
        <v>1.02</v>
      </c>
      <c r="N22" s="196">
        <v>0.65</v>
      </c>
      <c r="O22" s="196">
        <v>0</v>
      </c>
      <c r="P22" s="196">
        <v>1.39</v>
      </c>
      <c r="Q22" s="196">
        <v>0.46</v>
      </c>
      <c r="R22" s="196">
        <v>9.15</v>
      </c>
      <c r="S22" s="196">
        <v>4.24</v>
      </c>
      <c r="T22" s="196">
        <v>0</v>
      </c>
      <c r="U22" s="196">
        <v>0.76</v>
      </c>
      <c r="V22" s="196">
        <v>4.43</v>
      </c>
      <c r="W22" s="196">
        <v>8.75</v>
      </c>
      <c r="X22" s="196">
        <v>28.98</v>
      </c>
      <c r="Y22" s="196">
        <v>0</v>
      </c>
      <c r="Z22" s="196">
        <v>58.41</v>
      </c>
      <c r="AA22" s="196">
        <v>19.96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9.83</v>
      </c>
      <c r="AS22" s="196">
        <v>21.92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28.24</v>
      </c>
      <c r="K23" s="196">
        <v>7.43</v>
      </c>
      <c r="L23" s="196">
        <v>271.95</v>
      </c>
      <c r="M23" s="196">
        <v>1.02</v>
      </c>
      <c r="N23" s="196">
        <v>0.65</v>
      </c>
      <c r="O23" s="196">
        <v>0</v>
      </c>
      <c r="P23" s="196">
        <v>1.39</v>
      </c>
      <c r="Q23" s="196">
        <v>0.46</v>
      </c>
      <c r="R23" s="196">
        <v>9.17</v>
      </c>
      <c r="S23" s="196">
        <v>4.24</v>
      </c>
      <c r="T23" s="196">
        <v>0</v>
      </c>
      <c r="U23" s="196">
        <v>0.76</v>
      </c>
      <c r="V23" s="196">
        <v>4.43</v>
      </c>
      <c r="W23" s="196">
        <v>8.75</v>
      </c>
      <c r="X23" s="196">
        <v>28.98</v>
      </c>
      <c r="Y23" s="196">
        <v>0</v>
      </c>
      <c r="Z23" s="196">
        <v>58.41</v>
      </c>
      <c r="AA23" s="196">
        <v>19.96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9.83</v>
      </c>
      <c r="AS23" s="196">
        <v>21.92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28.24</v>
      </c>
      <c r="K24" s="196">
        <v>7.43</v>
      </c>
      <c r="L24" s="196">
        <v>271.95</v>
      </c>
      <c r="M24" s="196">
        <v>1.02</v>
      </c>
      <c r="N24" s="196">
        <v>0.65</v>
      </c>
      <c r="O24" s="196">
        <v>0</v>
      </c>
      <c r="P24" s="196">
        <v>1.39</v>
      </c>
      <c r="Q24" s="196">
        <v>0.46</v>
      </c>
      <c r="R24" s="196">
        <v>9.15</v>
      </c>
      <c r="S24" s="196">
        <v>4.24</v>
      </c>
      <c r="T24" s="196">
        <v>0</v>
      </c>
      <c r="U24" s="196">
        <v>0.76</v>
      </c>
      <c r="V24" s="196">
        <v>4.43</v>
      </c>
      <c r="W24" s="196">
        <v>8.75</v>
      </c>
      <c r="X24" s="196">
        <v>28.98</v>
      </c>
      <c r="Y24" s="196">
        <v>0</v>
      </c>
      <c r="Z24" s="196">
        <v>58.41</v>
      </c>
      <c r="AA24" s="196">
        <v>19.96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9.83</v>
      </c>
      <c r="AS24" s="196">
        <v>21.92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28.24</v>
      </c>
      <c r="K25" s="196">
        <v>7.43</v>
      </c>
      <c r="L25" s="196">
        <v>271.95</v>
      </c>
      <c r="M25" s="196">
        <v>1.02</v>
      </c>
      <c r="N25" s="196">
        <v>0.65</v>
      </c>
      <c r="O25" s="196">
        <v>0</v>
      </c>
      <c r="P25" s="196">
        <v>1.39</v>
      </c>
      <c r="Q25" s="196">
        <v>0.46</v>
      </c>
      <c r="R25" s="196">
        <v>9.15</v>
      </c>
      <c r="S25" s="196">
        <v>4.24</v>
      </c>
      <c r="T25" s="196">
        <v>0</v>
      </c>
      <c r="U25" s="196">
        <v>0.76</v>
      </c>
      <c r="V25" s="196">
        <v>4.91</v>
      </c>
      <c r="W25" s="196">
        <v>8.75</v>
      </c>
      <c r="X25" s="196">
        <v>28.98</v>
      </c>
      <c r="Y25" s="196">
        <v>0</v>
      </c>
      <c r="Z25" s="196">
        <v>58.41</v>
      </c>
      <c r="AA25" s="196">
        <v>19.96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9.83</v>
      </c>
      <c r="AS25" s="196">
        <v>21.92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28.24</v>
      </c>
      <c r="K26" s="196">
        <v>7.43</v>
      </c>
      <c r="L26" s="196">
        <v>202.54</v>
      </c>
      <c r="M26" s="196">
        <v>1.02</v>
      </c>
      <c r="N26" s="196">
        <v>0.65</v>
      </c>
      <c r="O26" s="196">
        <v>0</v>
      </c>
      <c r="P26" s="196">
        <v>1.39</v>
      </c>
      <c r="Q26" s="196">
        <v>0.46</v>
      </c>
      <c r="R26" s="196">
        <v>9.15</v>
      </c>
      <c r="S26" s="196">
        <v>4.24</v>
      </c>
      <c r="T26" s="196">
        <v>0</v>
      </c>
      <c r="U26" s="196">
        <v>0.76</v>
      </c>
      <c r="V26" s="196">
        <v>4.43</v>
      </c>
      <c r="W26" s="196">
        <v>8.75</v>
      </c>
      <c r="X26" s="196">
        <v>28.98</v>
      </c>
      <c r="Y26" s="196">
        <v>0</v>
      </c>
      <c r="Z26" s="196">
        <v>58.41</v>
      </c>
      <c r="AA26" s="196">
        <v>19.96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9.83</v>
      </c>
      <c r="AS26" s="196">
        <v>21.92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28.41</v>
      </c>
      <c r="K27" s="196">
        <v>7.47</v>
      </c>
      <c r="L27" s="196">
        <v>125.42</v>
      </c>
      <c r="M27" s="196">
        <v>1.02</v>
      </c>
      <c r="N27" s="196">
        <v>0.65</v>
      </c>
      <c r="O27" s="196">
        <v>0</v>
      </c>
      <c r="P27" s="196">
        <v>1.39</v>
      </c>
      <c r="Q27" s="196">
        <v>0.46</v>
      </c>
      <c r="R27" s="196">
        <v>0.47</v>
      </c>
      <c r="S27" s="196">
        <v>4.24</v>
      </c>
      <c r="T27" s="196">
        <v>0</v>
      </c>
      <c r="U27" s="196">
        <v>0.76</v>
      </c>
      <c r="V27" s="196">
        <v>0.88</v>
      </c>
      <c r="W27" s="196">
        <v>1.74</v>
      </c>
      <c r="X27" s="196">
        <v>6.93</v>
      </c>
      <c r="Y27" s="196">
        <v>0</v>
      </c>
      <c r="Z27" s="196">
        <v>2.8</v>
      </c>
      <c r="AA27" s="196">
        <v>1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13.04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9.82</v>
      </c>
      <c r="AS27" s="196">
        <v>21.92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28.41</v>
      </c>
      <c r="K28" s="196">
        <v>0.46</v>
      </c>
      <c r="L28" s="196">
        <v>48.3</v>
      </c>
      <c r="M28" s="196">
        <v>1.02</v>
      </c>
      <c r="N28" s="196">
        <v>0.65</v>
      </c>
      <c r="O28" s="196">
        <v>0</v>
      </c>
      <c r="P28" s="196">
        <v>1.39</v>
      </c>
      <c r="Q28" s="196">
        <v>0.12</v>
      </c>
      <c r="R28" s="196">
        <v>0.47</v>
      </c>
      <c r="S28" s="196">
        <v>0.41</v>
      </c>
      <c r="T28" s="196">
        <v>0</v>
      </c>
      <c r="U28" s="196">
        <v>0.76</v>
      </c>
      <c r="V28" s="196">
        <v>0.23</v>
      </c>
      <c r="W28" s="196">
        <v>0.39</v>
      </c>
      <c r="X28" s="196">
        <v>1.39</v>
      </c>
      <c r="Y28" s="196">
        <v>0</v>
      </c>
      <c r="Z28" s="196">
        <v>2.8</v>
      </c>
      <c r="AA28" s="196">
        <v>1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9.83</v>
      </c>
      <c r="AS28" s="196">
        <v>21.92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25.56</v>
      </c>
      <c r="K29" s="196">
        <v>0.34</v>
      </c>
      <c r="L29" s="196">
        <v>20.83</v>
      </c>
      <c r="M29" s="196">
        <v>1.02</v>
      </c>
      <c r="N29" s="196">
        <v>0.65</v>
      </c>
      <c r="O29" s="196">
        <v>0</v>
      </c>
      <c r="P29" s="196">
        <v>1.39</v>
      </c>
      <c r="Q29" s="196">
        <v>0.12</v>
      </c>
      <c r="R29" s="196">
        <v>0.47</v>
      </c>
      <c r="S29" s="196">
        <v>0.28999999999999998</v>
      </c>
      <c r="T29" s="196">
        <v>0</v>
      </c>
      <c r="U29" s="196">
        <v>0.76</v>
      </c>
      <c r="V29" s="196">
        <v>0.23</v>
      </c>
      <c r="W29" s="196">
        <v>0.38</v>
      </c>
      <c r="X29" s="196">
        <v>1.39</v>
      </c>
      <c r="Y29" s="196">
        <v>0</v>
      </c>
      <c r="Z29" s="196">
        <v>2.8</v>
      </c>
      <c r="AA29" s="196">
        <v>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9.83</v>
      </c>
      <c r="AS29" s="196">
        <v>14.99</v>
      </c>
      <c r="AT29" s="196">
        <v>2.86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25.56</v>
      </c>
      <c r="K30" s="196">
        <v>0.34</v>
      </c>
      <c r="L30" s="196">
        <v>20.83</v>
      </c>
      <c r="M30" s="196">
        <v>1.02</v>
      </c>
      <c r="N30" s="196">
        <v>0.65</v>
      </c>
      <c r="O30" s="196">
        <v>0</v>
      </c>
      <c r="P30" s="196">
        <v>1.39</v>
      </c>
      <c r="Q30" s="196">
        <v>0.12</v>
      </c>
      <c r="R30" s="196">
        <v>0.47</v>
      </c>
      <c r="S30" s="196">
        <v>0.28999999999999998</v>
      </c>
      <c r="T30" s="196">
        <v>0</v>
      </c>
      <c r="U30" s="196">
        <v>0.76</v>
      </c>
      <c r="V30" s="196">
        <v>0.23</v>
      </c>
      <c r="W30" s="196">
        <v>0.38</v>
      </c>
      <c r="X30" s="196">
        <v>1.39</v>
      </c>
      <c r="Y30" s="196">
        <v>0</v>
      </c>
      <c r="Z30" s="196">
        <v>2.8</v>
      </c>
      <c r="AA30" s="196">
        <v>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9.83</v>
      </c>
      <c r="AS30" s="196">
        <v>14.99</v>
      </c>
      <c r="AT30" s="196">
        <v>2.86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25.56</v>
      </c>
      <c r="K31" s="196">
        <v>0.34</v>
      </c>
      <c r="L31" s="196">
        <v>20.83</v>
      </c>
      <c r="M31" s="196">
        <v>1.02</v>
      </c>
      <c r="N31" s="196">
        <v>0.65</v>
      </c>
      <c r="O31" s="196">
        <v>0</v>
      </c>
      <c r="P31" s="196">
        <v>1.39</v>
      </c>
      <c r="Q31" s="196">
        <v>0.12</v>
      </c>
      <c r="R31" s="196">
        <v>0.47</v>
      </c>
      <c r="S31" s="196">
        <v>0.28999999999999998</v>
      </c>
      <c r="T31" s="196">
        <v>0</v>
      </c>
      <c r="U31" s="196">
        <v>0.76</v>
      </c>
      <c r="V31" s="196">
        <v>0.23</v>
      </c>
      <c r="W31" s="196">
        <v>0.38</v>
      </c>
      <c r="X31" s="196">
        <v>1.39</v>
      </c>
      <c r="Y31" s="196">
        <v>0</v>
      </c>
      <c r="Z31" s="196">
        <v>2.8</v>
      </c>
      <c r="AA31" s="196">
        <v>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9.83</v>
      </c>
      <c r="AS31" s="196">
        <v>14.99</v>
      </c>
      <c r="AT31" s="196">
        <v>2.86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25.56</v>
      </c>
      <c r="K32" s="196">
        <v>0.34</v>
      </c>
      <c r="L32" s="196">
        <v>20.83</v>
      </c>
      <c r="M32" s="196">
        <v>1.02</v>
      </c>
      <c r="N32" s="196">
        <v>0.65</v>
      </c>
      <c r="O32" s="196">
        <v>0</v>
      </c>
      <c r="P32" s="196">
        <v>1.39</v>
      </c>
      <c r="Q32" s="196">
        <v>0.12</v>
      </c>
      <c r="R32" s="196">
        <v>0.47</v>
      </c>
      <c r="S32" s="196">
        <v>0.28999999999999998</v>
      </c>
      <c r="T32" s="196">
        <v>0</v>
      </c>
      <c r="U32" s="196">
        <v>0.76</v>
      </c>
      <c r="V32" s="196">
        <v>0.23</v>
      </c>
      <c r="W32" s="196">
        <v>0.38</v>
      </c>
      <c r="X32" s="196">
        <v>1.39</v>
      </c>
      <c r="Y32" s="196">
        <v>0</v>
      </c>
      <c r="Z32" s="196">
        <v>2.8</v>
      </c>
      <c r="AA32" s="196">
        <v>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9.82</v>
      </c>
      <c r="AS32" s="196">
        <v>14.99</v>
      </c>
      <c r="AT32" s="196">
        <v>2.86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25.56</v>
      </c>
      <c r="K33" s="196">
        <v>0.34</v>
      </c>
      <c r="L33" s="196">
        <v>20.83</v>
      </c>
      <c r="M33" s="196">
        <v>1.02</v>
      </c>
      <c r="N33" s="196">
        <v>0.65</v>
      </c>
      <c r="O33" s="196">
        <v>0</v>
      </c>
      <c r="P33" s="196">
        <v>1.39</v>
      </c>
      <c r="Q33" s="196">
        <v>0.12</v>
      </c>
      <c r="R33" s="196">
        <v>0.47</v>
      </c>
      <c r="S33" s="196">
        <v>0.28999999999999998</v>
      </c>
      <c r="T33" s="196">
        <v>0</v>
      </c>
      <c r="U33" s="196">
        <v>0.76</v>
      </c>
      <c r="V33" s="196">
        <v>0.23</v>
      </c>
      <c r="W33" s="196">
        <v>0.38</v>
      </c>
      <c r="X33" s="196">
        <v>1.39</v>
      </c>
      <c r="Y33" s="196">
        <v>0</v>
      </c>
      <c r="Z33" s="196">
        <v>2.8</v>
      </c>
      <c r="AA33" s="196">
        <v>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9.82</v>
      </c>
      <c r="AS33" s="196">
        <v>14.99</v>
      </c>
      <c r="AT33" s="196">
        <v>2.86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25.56</v>
      </c>
      <c r="K34" s="196">
        <v>0.34</v>
      </c>
      <c r="L34" s="196">
        <v>20.83</v>
      </c>
      <c r="M34" s="196">
        <v>1.02</v>
      </c>
      <c r="N34" s="196">
        <v>0.65</v>
      </c>
      <c r="O34" s="196">
        <v>0</v>
      </c>
      <c r="P34" s="196">
        <v>1.39</v>
      </c>
      <c r="Q34" s="196">
        <v>0.12</v>
      </c>
      <c r="R34" s="196">
        <v>0.47</v>
      </c>
      <c r="S34" s="196">
        <v>0.28999999999999998</v>
      </c>
      <c r="T34" s="196">
        <v>0</v>
      </c>
      <c r="U34" s="196">
        <v>0.76</v>
      </c>
      <c r="V34" s="196">
        <v>0.23</v>
      </c>
      <c r="W34" s="196">
        <v>0.38</v>
      </c>
      <c r="X34" s="196">
        <v>1.39</v>
      </c>
      <c r="Y34" s="196">
        <v>0</v>
      </c>
      <c r="Z34" s="196">
        <v>2.8</v>
      </c>
      <c r="AA34" s="196">
        <v>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9.83</v>
      </c>
      <c r="AS34" s="196">
        <v>14.99</v>
      </c>
      <c r="AT34" s="196">
        <v>2.86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25.56</v>
      </c>
      <c r="K35" s="196">
        <v>0.34</v>
      </c>
      <c r="L35" s="196">
        <v>20.83</v>
      </c>
      <c r="M35" s="196">
        <v>1.02</v>
      </c>
      <c r="N35" s="196">
        <v>0.65</v>
      </c>
      <c r="O35" s="196">
        <v>0</v>
      </c>
      <c r="P35" s="196">
        <v>1.39</v>
      </c>
      <c r="Q35" s="196">
        <v>0.12</v>
      </c>
      <c r="R35" s="196">
        <v>0.47</v>
      </c>
      <c r="S35" s="196">
        <v>0.28999999999999998</v>
      </c>
      <c r="T35" s="196">
        <v>0</v>
      </c>
      <c r="U35" s="196">
        <v>0.76</v>
      </c>
      <c r="V35" s="196">
        <v>0.23</v>
      </c>
      <c r="W35" s="196">
        <v>0.38</v>
      </c>
      <c r="X35" s="196">
        <v>1.39</v>
      </c>
      <c r="Y35" s="196">
        <v>0</v>
      </c>
      <c r="Z35" s="196">
        <v>2.8</v>
      </c>
      <c r="AA35" s="196">
        <v>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9.83</v>
      </c>
      <c r="AS35" s="196">
        <v>14.99</v>
      </c>
      <c r="AT35" s="196">
        <v>2.86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25.56</v>
      </c>
      <c r="K36" s="196">
        <v>0.34</v>
      </c>
      <c r="L36" s="196">
        <v>20.83</v>
      </c>
      <c r="M36" s="196">
        <v>1.02</v>
      </c>
      <c r="N36" s="196">
        <v>0.65</v>
      </c>
      <c r="O36" s="196">
        <v>0</v>
      </c>
      <c r="P36" s="196">
        <v>1.39</v>
      </c>
      <c r="Q36" s="196">
        <v>0.12</v>
      </c>
      <c r="R36" s="196">
        <v>0.47</v>
      </c>
      <c r="S36" s="196">
        <v>0.28999999999999998</v>
      </c>
      <c r="T36" s="196">
        <v>0</v>
      </c>
      <c r="U36" s="196">
        <v>0.76</v>
      </c>
      <c r="V36" s="196">
        <v>0.23</v>
      </c>
      <c r="W36" s="196">
        <v>0.38</v>
      </c>
      <c r="X36" s="196">
        <v>1.39</v>
      </c>
      <c r="Y36" s="196">
        <v>0</v>
      </c>
      <c r="Z36" s="196">
        <v>2.8</v>
      </c>
      <c r="AA36" s="196">
        <v>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9.83</v>
      </c>
      <c r="AS36" s="196">
        <v>14.99</v>
      </c>
      <c r="AT36" s="196">
        <v>2.86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25.56</v>
      </c>
      <c r="K37" s="196">
        <v>0.34</v>
      </c>
      <c r="L37" s="196">
        <v>20.83</v>
      </c>
      <c r="M37" s="196">
        <v>1.02</v>
      </c>
      <c r="N37" s="196">
        <v>0.65</v>
      </c>
      <c r="O37" s="196">
        <v>0</v>
      </c>
      <c r="P37" s="196">
        <v>1.39</v>
      </c>
      <c r="Q37" s="196">
        <v>0.12</v>
      </c>
      <c r="R37" s="196">
        <v>0.47</v>
      </c>
      <c r="S37" s="196">
        <v>0.28999999999999998</v>
      </c>
      <c r="T37" s="196">
        <v>0</v>
      </c>
      <c r="U37" s="196">
        <v>0.76</v>
      </c>
      <c r="V37" s="196">
        <v>0.23</v>
      </c>
      <c r="W37" s="196">
        <v>0.38</v>
      </c>
      <c r="X37" s="196">
        <v>1.39</v>
      </c>
      <c r="Y37" s="196">
        <v>0</v>
      </c>
      <c r="Z37" s="196">
        <v>2.8</v>
      </c>
      <c r="AA37" s="196">
        <v>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9.83</v>
      </c>
      <c r="AS37" s="196">
        <v>14.99</v>
      </c>
      <c r="AT37" s="196">
        <v>2.86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25.56</v>
      </c>
      <c r="K38" s="196">
        <v>0.34</v>
      </c>
      <c r="L38" s="196">
        <v>20.83</v>
      </c>
      <c r="M38" s="196">
        <v>1.02</v>
      </c>
      <c r="N38" s="196">
        <v>0.65</v>
      </c>
      <c r="O38" s="196">
        <v>0</v>
      </c>
      <c r="P38" s="196">
        <v>1.39</v>
      </c>
      <c r="Q38" s="196">
        <v>0.12</v>
      </c>
      <c r="R38" s="196">
        <v>0.47</v>
      </c>
      <c r="S38" s="196">
        <v>0.28999999999999998</v>
      </c>
      <c r="T38" s="196">
        <v>0</v>
      </c>
      <c r="U38" s="196">
        <v>0.76</v>
      </c>
      <c r="V38" s="196">
        <v>0.23</v>
      </c>
      <c r="W38" s="196">
        <v>0.38</v>
      </c>
      <c r="X38" s="196">
        <v>1.39</v>
      </c>
      <c r="Y38" s="196">
        <v>0</v>
      </c>
      <c r="Z38" s="196">
        <v>2.8</v>
      </c>
      <c r="AA38" s="196">
        <v>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9.83</v>
      </c>
      <c r="AS38" s="196">
        <v>14.99</v>
      </c>
      <c r="AT38" s="196">
        <v>2.86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25.56</v>
      </c>
      <c r="K39" s="196">
        <v>0.34</v>
      </c>
      <c r="L39" s="196">
        <v>20.83</v>
      </c>
      <c r="M39" s="196">
        <v>1.02</v>
      </c>
      <c r="N39" s="196">
        <v>0.65</v>
      </c>
      <c r="O39" s="196">
        <v>0</v>
      </c>
      <c r="P39" s="196">
        <v>1.39</v>
      </c>
      <c r="Q39" s="196">
        <v>0.12</v>
      </c>
      <c r="R39" s="196">
        <v>0.47</v>
      </c>
      <c r="S39" s="196">
        <v>0.28999999999999998</v>
      </c>
      <c r="T39" s="196">
        <v>0</v>
      </c>
      <c r="U39" s="196">
        <v>0.76</v>
      </c>
      <c r="V39" s="196">
        <v>0.23</v>
      </c>
      <c r="W39" s="196">
        <v>0.38</v>
      </c>
      <c r="X39" s="196">
        <v>1.39</v>
      </c>
      <c r="Y39" s="196">
        <v>0</v>
      </c>
      <c r="Z39" s="196">
        <v>2.8</v>
      </c>
      <c r="AA39" s="196">
        <v>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9.83</v>
      </c>
      <c r="AS39" s="196">
        <v>14.99</v>
      </c>
      <c r="AT39" s="196">
        <v>2.86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25.56</v>
      </c>
      <c r="K40" s="196">
        <v>0.34</v>
      </c>
      <c r="L40" s="196">
        <v>20.83</v>
      </c>
      <c r="M40" s="196">
        <v>1.02</v>
      </c>
      <c r="N40" s="196">
        <v>0.65</v>
      </c>
      <c r="O40" s="196">
        <v>0</v>
      </c>
      <c r="P40" s="196">
        <v>1.39</v>
      </c>
      <c r="Q40" s="196">
        <v>0.12</v>
      </c>
      <c r="R40" s="196">
        <v>0.47</v>
      </c>
      <c r="S40" s="196">
        <v>0.28999999999999998</v>
      </c>
      <c r="T40" s="196">
        <v>0</v>
      </c>
      <c r="U40" s="196">
        <v>0.76</v>
      </c>
      <c r="V40" s="196">
        <v>0.23</v>
      </c>
      <c r="W40" s="196">
        <v>0.38</v>
      </c>
      <c r="X40" s="196">
        <v>1.39</v>
      </c>
      <c r="Y40" s="196">
        <v>0</v>
      </c>
      <c r="Z40" s="196">
        <v>2.8</v>
      </c>
      <c r="AA40" s="196">
        <v>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9.83</v>
      </c>
      <c r="AS40" s="196">
        <v>14.99</v>
      </c>
      <c r="AT40" s="196">
        <v>2.86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25.56</v>
      </c>
      <c r="K41" s="196">
        <v>0.34</v>
      </c>
      <c r="L41" s="196">
        <v>20.83</v>
      </c>
      <c r="M41" s="196">
        <v>1.02</v>
      </c>
      <c r="N41" s="196">
        <v>0.65</v>
      </c>
      <c r="O41" s="196">
        <v>0</v>
      </c>
      <c r="P41" s="196">
        <v>1.39</v>
      </c>
      <c r="Q41" s="196">
        <v>0.12</v>
      </c>
      <c r="R41" s="196">
        <v>0.47</v>
      </c>
      <c r="S41" s="196">
        <v>0.28999999999999998</v>
      </c>
      <c r="T41" s="196">
        <v>0</v>
      </c>
      <c r="U41" s="196">
        <v>0.76</v>
      </c>
      <c r="V41" s="196">
        <v>0.23</v>
      </c>
      <c r="W41" s="196">
        <v>0.38</v>
      </c>
      <c r="X41" s="196">
        <v>1.39</v>
      </c>
      <c r="Y41" s="196">
        <v>0</v>
      </c>
      <c r="Z41" s="196">
        <v>2.8</v>
      </c>
      <c r="AA41" s="196">
        <v>1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9.83</v>
      </c>
      <c r="AS41" s="196">
        <v>14.99</v>
      </c>
      <c r="AT41" s="196">
        <v>2.86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25.56</v>
      </c>
      <c r="K42" s="196">
        <v>0.34</v>
      </c>
      <c r="L42" s="196">
        <v>20.83</v>
      </c>
      <c r="M42" s="196">
        <v>1.02</v>
      </c>
      <c r="N42" s="196">
        <v>0.65</v>
      </c>
      <c r="O42" s="196">
        <v>0</v>
      </c>
      <c r="P42" s="196">
        <v>1.39</v>
      </c>
      <c r="Q42" s="196">
        <v>0.12</v>
      </c>
      <c r="R42" s="196">
        <v>0.47</v>
      </c>
      <c r="S42" s="196">
        <v>0.28999999999999998</v>
      </c>
      <c r="T42" s="196">
        <v>0</v>
      </c>
      <c r="U42" s="196">
        <v>0.76</v>
      </c>
      <c r="V42" s="196">
        <v>0.23</v>
      </c>
      <c r="W42" s="196">
        <v>0.38</v>
      </c>
      <c r="X42" s="196">
        <v>1.39</v>
      </c>
      <c r="Y42" s="196">
        <v>0</v>
      </c>
      <c r="Z42" s="196">
        <v>2.8</v>
      </c>
      <c r="AA42" s="196">
        <v>1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9.83</v>
      </c>
      <c r="AS42" s="196">
        <v>14.99</v>
      </c>
      <c r="AT42" s="196">
        <v>2.86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25.56</v>
      </c>
      <c r="K43" s="196">
        <v>0.34</v>
      </c>
      <c r="L43" s="196">
        <v>20.83</v>
      </c>
      <c r="M43" s="196">
        <v>1.02</v>
      </c>
      <c r="N43" s="196">
        <v>0.65</v>
      </c>
      <c r="O43" s="196">
        <v>0</v>
      </c>
      <c r="P43" s="196">
        <v>1.39</v>
      </c>
      <c r="Q43" s="196">
        <v>0.12</v>
      </c>
      <c r="R43" s="196">
        <v>0.47</v>
      </c>
      <c r="S43" s="196">
        <v>0.28999999999999998</v>
      </c>
      <c r="T43" s="196">
        <v>0</v>
      </c>
      <c r="U43" s="196">
        <v>0.76</v>
      </c>
      <c r="V43" s="196">
        <v>0.23</v>
      </c>
      <c r="W43" s="196">
        <v>0.37</v>
      </c>
      <c r="X43" s="196">
        <v>1.39</v>
      </c>
      <c r="Y43" s="196">
        <v>0</v>
      </c>
      <c r="Z43" s="196">
        <v>2.8</v>
      </c>
      <c r="AA43" s="196">
        <v>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9.83</v>
      </c>
      <c r="AS43" s="196">
        <v>14.99</v>
      </c>
      <c r="AT43" s="196">
        <v>2.86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25.56</v>
      </c>
      <c r="K44" s="196">
        <v>0.34</v>
      </c>
      <c r="L44" s="196">
        <v>20.83</v>
      </c>
      <c r="M44" s="196">
        <v>1.02</v>
      </c>
      <c r="N44" s="196">
        <v>0.65</v>
      </c>
      <c r="O44" s="196">
        <v>0</v>
      </c>
      <c r="P44" s="196">
        <v>1.39</v>
      </c>
      <c r="Q44" s="196">
        <v>0.12</v>
      </c>
      <c r="R44" s="196">
        <v>0.47</v>
      </c>
      <c r="S44" s="196">
        <v>0.28999999999999998</v>
      </c>
      <c r="T44" s="196">
        <v>0</v>
      </c>
      <c r="U44" s="196">
        <v>0.76</v>
      </c>
      <c r="V44" s="196">
        <v>0.23</v>
      </c>
      <c r="W44" s="196">
        <v>0.37</v>
      </c>
      <c r="X44" s="196">
        <v>1.39</v>
      </c>
      <c r="Y44" s="196">
        <v>0</v>
      </c>
      <c r="Z44" s="196">
        <v>2.8</v>
      </c>
      <c r="AA44" s="196">
        <v>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9.83</v>
      </c>
      <c r="AS44" s="196">
        <v>14.99</v>
      </c>
      <c r="AT44" s="196">
        <v>2.86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25.56</v>
      </c>
      <c r="K45" s="196">
        <v>0.34</v>
      </c>
      <c r="L45" s="196">
        <v>20.83</v>
      </c>
      <c r="M45" s="196">
        <v>1.02</v>
      </c>
      <c r="N45" s="196">
        <v>0.65</v>
      </c>
      <c r="O45" s="196">
        <v>0</v>
      </c>
      <c r="P45" s="196">
        <v>1.39</v>
      </c>
      <c r="Q45" s="196">
        <v>0.12</v>
      </c>
      <c r="R45" s="196">
        <v>0.47</v>
      </c>
      <c r="S45" s="196">
        <v>0.28999999999999998</v>
      </c>
      <c r="T45" s="196">
        <v>0</v>
      </c>
      <c r="U45" s="196">
        <v>0.8</v>
      </c>
      <c r="V45" s="196">
        <v>0.23</v>
      </c>
      <c r="W45" s="196">
        <v>0.37</v>
      </c>
      <c r="X45" s="196">
        <v>1.39</v>
      </c>
      <c r="Y45" s="196">
        <v>0</v>
      </c>
      <c r="Z45" s="196">
        <v>2.8</v>
      </c>
      <c r="AA45" s="196">
        <v>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9.83</v>
      </c>
      <c r="AS45" s="196">
        <v>14.99</v>
      </c>
      <c r="AT45" s="196">
        <v>2.86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25.56</v>
      </c>
      <c r="K46" s="196">
        <v>0.34</v>
      </c>
      <c r="L46" s="196">
        <v>20.83</v>
      </c>
      <c r="M46" s="196">
        <v>1.02</v>
      </c>
      <c r="N46" s="196">
        <v>0.65</v>
      </c>
      <c r="O46" s="196">
        <v>0</v>
      </c>
      <c r="P46" s="196">
        <v>1.39</v>
      </c>
      <c r="Q46" s="196">
        <v>0.12</v>
      </c>
      <c r="R46" s="196">
        <v>0.47</v>
      </c>
      <c r="S46" s="196">
        <v>0.28999999999999998</v>
      </c>
      <c r="T46" s="196">
        <v>0</v>
      </c>
      <c r="U46" s="196">
        <v>0.77</v>
      </c>
      <c r="V46" s="196">
        <v>0.23</v>
      </c>
      <c r="W46" s="196">
        <v>0.37</v>
      </c>
      <c r="X46" s="196">
        <v>1.39</v>
      </c>
      <c r="Y46" s="196">
        <v>0</v>
      </c>
      <c r="Z46" s="196">
        <v>2.8</v>
      </c>
      <c r="AA46" s="196">
        <v>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9.83</v>
      </c>
      <c r="AS46" s="196">
        <v>14.99</v>
      </c>
      <c r="AT46" s="196">
        <v>2.86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25.56</v>
      </c>
      <c r="K47" s="196">
        <v>0.34</v>
      </c>
      <c r="L47" s="196">
        <v>20.83</v>
      </c>
      <c r="M47" s="196">
        <v>1.02</v>
      </c>
      <c r="N47" s="196">
        <v>0.65</v>
      </c>
      <c r="O47" s="196">
        <v>0</v>
      </c>
      <c r="P47" s="196">
        <v>1.39</v>
      </c>
      <c r="Q47" s="196">
        <v>0.12</v>
      </c>
      <c r="R47" s="196">
        <v>0.47</v>
      </c>
      <c r="S47" s="196">
        <v>0.28999999999999998</v>
      </c>
      <c r="T47" s="196">
        <v>0</v>
      </c>
      <c r="U47" s="196">
        <v>0.77</v>
      </c>
      <c r="V47" s="196">
        <v>0.23</v>
      </c>
      <c r="W47" s="196">
        <v>0.37</v>
      </c>
      <c r="X47" s="196">
        <v>1.39</v>
      </c>
      <c r="Y47" s="196">
        <v>0</v>
      </c>
      <c r="Z47" s="196">
        <v>2.8</v>
      </c>
      <c r="AA47" s="196">
        <v>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9.83</v>
      </c>
      <c r="AS47" s="196">
        <v>14.99</v>
      </c>
      <c r="AT47" s="196">
        <v>2.86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25.56</v>
      </c>
      <c r="K48" s="196">
        <v>0.34</v>
      </c>
      <c r="L48" s="196">
        <v>20.83</v>
      </c>
      <c r="M48" s="196">
        <v>1.02</v>
      </c>
      <c r="N48" s="196">
        <v>0.65</v>
      </c>
      <c r="O48" s="196">
        <v>0</v>
      </c>
      <c r="P48" s="196">
        <v>1.39</v>
      </c>
      <c r="Q48" s="196">
        <v>0.12</v>
      </c>
      <c r="R48" s="196">
        <v>0.47</v>
      </c>
      <c r="S48" s="196">
        <v>0.28999999999999998</v>
      </c>
      <c r="T48" s="196">
        <v>0</v>
      </c>
      <c r="U48" s="196">
        <v>0.77</v>
      </c>
      <c r="V48" s="196">
        <v>0.23</v>
      </c>
      <c r="W48" s="196">
        <v>0.37</v>
      </c>
      <c r="X48" s="196">
        <v>1.39</v>
      </c>
      <c r="Y48" s="196">
        <v>0</v>
      </c>
      <c r="Z48" s="196">
        <v>2.8</v>
      </c>
      <c r="AA48" s="196">
        <v>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9.83</v>
      </c>
      <c r="AS48" s="196">
        <v>14.99</v>
      </c>
      <c r="AT48" s="196">
        <v>2.86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25.56</v>
      </c>
      <c r="K49" s="196">
        <v>0.34</v>
      </c>
      <c r="L49" s="196">
        <v>20.83</v>
      </c>
      <c r="M49" s="196">
        <v>1.02</v>
      </c>
      <c r="N49" s="196">
        <v>0.65</v>
      </c>
      <c r="O49" s="196">
        <v>0</v>
      </c>
      <c r="P49" s="196">
        <v>1.39</v>
      </c>
      <c r="Q49" s="196">
        <v>0.12</v>
      </c>
      <c r="R49" s="196">
        <v>0.47</v>
      </c>
      <c r="S49" s="196">
        <v>0.28999999999999998</v>
      </c>
      <c r="T49" s="196">
        <v>0</v>
      </c>
      <c r="U49" s="196">
        <v>0.77</v>
      </c>
      <c r="V49" s="196">
        <v>0.23</v>
      </c>
      <c r="W49" s="196">
        <v>0.37</v>
      </c>
      <c r="X49" s="196">
        <v>1.39</v>
      </c>
      <c r="Y49" s="196">
        <v>0</v>
      </c>
      <c r="Z49" s="196">
        <v>2.8</v>
      </c>
      <c r="AA49" s="196">
        <v>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9.83</v>
      </c>
      <c r="AS49" s="196">
        <v>14.99</v>
      </c>
      <c r="AT49" s="196">
        <v>2.86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25.56</v>
      </c>
      <c r="K50" s="196">
        <v>0.34</v>
      </c>
      <c r="L50" s="196">
        <v>20.83</v>
      </c>
      <c r="M50" s="196">
        <v>1.02</v>
      </c>
      <c r="N50" s="196">
        <v>0.65</v>
      </c>
      <c r="O50" s="196">
        <v>0</v>
      </c>
      <c r="P50" s="196">
        <v>1.39</v>
      </c>
      <c r="Q50" s="196">
        <v>0.12</v>
      </c>
      <c r="R50" s="196">
        <v>0.47</v>
      </c>
      <c r="S50" s="196">
        <v>0.28999999999999998</v>
      </c>
      <c r="T50" s="196">
        <v>0</v>
      </c>
      <c r="U50" s="196">
        <v>0.77</v>
      </c>
      <c r="V50" s="196">
        <v>0.23</v>
      </c>
      <c r="W50" s="196">
        <v>0.37</v>
      </c>
      <c r="X50" s="196">
        <v>1.39</v>
      </c>
      <c r="Y50" s="196">
        <v>0</v>
      </c>
      <c r="Z50" s="196">
        <v>2.8</v>
      </c>
      <c r="AA50" s="196">
        <v>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9.83</v>
      </c>
      <c r="AS50" s="196">
        <v>14.99</v>
      </c>
      <c r="AT50" s="196">
        <v>2.86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25.56</v>
      </c>
      <c r="K51" s="196">
        <v>0.34</v>
      </c>
      <c r="L51" s="196">
        <v>20.83</v>
      </c>
      <c r="M51" s="196">
        <v>1.02</v>
      </c>
      <c r="N51" s="196">
        <v>0.65</v>
      </c>
      <c r="O51" s="196">
        <v>0</v>
      </c>
      <c r="P51" s="196">
        <v>1.39</v>
      </c>
      <c r="Q51" s="196">
        <v>0.12</v>
      </c>
      <c r="R51" s="196">
        <v>0.47</v>
      </c>
      <c r="S51" s="196">
        <v>0.28999999999999998</v>
      </c>
      <c r="T51" s="196">
        <v>0</v>
      </c>
      <c r="U51" s="196">
        <v>0.77</v>
      </c>
      <c r="V51" s="196">
        <v>0.23</v>
      </c>
      <c r="W51" s="196">
        <v>0.37</v>
      </c>
      <c r="X51" s="196">
        <v>1.39</v>
      </c>
      <c r="Y51" s="196">
        <v>0</v>
      </c>
      <c r="Z51" s="196">
        <v>2.8</v>
      </c>
      <c r="AA51" s="196">
        <v>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14.99</v>
      </c>
      <c r="AT51" s="196">
        <v>2.86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25.56</v>
      </c>
      <c r="K52" s="196">
        <v>0.34</v>
      </c>
      <c r="L52" s="196">
        <v>20.83</v>
      </c>
      <c r="M52" s="196">
        <v>1.02</v>
      </c>
      <c r="N52" s="196">
        <v>0.65</v>
      </c>
      <c r="O52" s="196">
        <v>0</v>
      </c>
      <c r="P52" s="196">
        <v>1.39</v>
      </c>
      <c r="Q52" s="196">
        <v>0.12</v>
      </c>
      <c r="R52" s="196">
        <v>0.47</v>
      </c>
      <c r="S52" s="196">
        <v>0.28999999999999998</v>
      </c>
      <c r="T52" s="196">
        <v>0</v>
      </c>
      <c r="U52" s="196">
        <v>0.77</v>
      </c>
      <c r="V52" s="196">
        <v>0.23</v>
      </c>
      <c r="W52" s="196">
        <v>0.37</v>
      </c>
      <c r="X52" s="196">
        <v>1.39</v>
      </c>
      <c r="Y52" s="196">
        <v>0</v>
      </c>
      <c r="Z52" s="196">
        <v>2.8</v>
      </c>
      <c r="AA52" s="196">
        <v>1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14.99</v>
      </c>
      <c r="AT52" s="196">
        <v>2.86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25.56</v>
      </c>
      <c r="K53" s="196">
        <v>7.43</v>
      </c>
      <c r="L53" s="196">
        <v>20.83</v>
      </c>
      <c r="M53" s="196">
        <v>1.02</v>
      </c>
      <c r="N53" s="196">
        <v>0.65</v>
      </c>
      <c r="O53" s="196">
        <v>0</v>
      </c>
      <c r="P53" s="196">
        <v>1.39</v>
      </c>
      <c r="Q53" s="196">
        <v>0.46</v>
      </c>
      <c r="R53" s="196">
        <v>0.47</v>
      </c>
      <c r="S53" s="196">
        <v>4.24</v>
      </c>
      <c r="T53" s="196">
        <v>0</v>
      </c>
      <c r="U53" s="196">
        <v>0.77</v>
      </c>
      <c r="V53" s="196">
        <v>0.23</v>
      </c>
      <c r="W53" s="196">
        <v>0.37</v>
      </c>
      <c r="X53" s="196">
        <v>1.39</v>
      </c>
      <c r="Y53" s="196">
        <v>0</v>
      </c>
      <c r="Z53" s="196">
        <v>2.8</v>
      </c>
      <c r="AA53" s="196">
        <v>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19.61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14.99</v>
      </c>
      <c r="AT53" s="196">
        <v>2.86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25.56</v>
      </c>
      <c r="K54" s="196">
        <v>7.43</v>
      </c>
      <c r="L54" s="196">
        <v>57.94</v>
      </c>
      <c r="M54" s="196">
        <v>1.02</v>
      </c>
      <c r="N54" s="196">
        <v>0.65</v>
      </c>
      <c r="O54" s="196">
        <v>0</v>
      </c>
      <c r="P54" s="196">
        <v>1.39</v>
      </c>
      <c r="Q54" s="196">
        <v>0.46</v>
      </c>
      <c r="R54" s="196">
        <v>0.47</v>
      </c>
      <c r="S54" s="196">
        <v>4.24</v>
      </c>
      <c r="T54" s="196">
        <v>0</v>
      </c>
      <c r="U54" s="196">
        <v>0.77</v>
      </c>
      <c r="V54" s="196">
        <v>0.23</v>
      </c>
      <c r="W54" s="196">
        <v>0.37</v>
      </c>
      <c r="X54" s="196">
        <v>1.39</v>
      </c>
      <c r="Y54" s="196">
        <v>0</v>
      </c>
      <c r="Z54" s="196">
        <v>2.8</v>
      </c>
      <c r="AA54" s="196">
        <v>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19.61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14.99</v>
      </c>
      <c r="AT54" s="196">
        <v>2.86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25.56</v>
      </c>
      <c r="K55" s="196">
        <v>7.43</v>
      </c>
      <c r="L55" s="196">
        <v>173.62</v>
      </c>
      <c r="M55" s="196">
        <v>1.02</v>
      </c>
      <c r="N55" s="196">
        <v>0.65</v>
      </c>
      <c r="O55" s="196">
        <v>0</v>
      </c>
      <c r="P55" s="196">
        <v>1.39</v>
      </c>
      <c r="Q55" s="196">
        <v>0.46</v>
      </c>
      <c r="R55" s="196">
        <v>0.47</v>
      </c>
      <c r="S55" s="196">
        <v>4.24</v>
      </c>
      <c r="T55" s="196">
        <v>0</v>
      </c>
      <c r="U55" s="196">
        <v>0.77</v>
      </c>
      <c r="V55" s="196">
        <v>0.23</v>
      </c>
      <c r="W55" s="196">
        <v>0.37</v>
      </c>
      <c r="X55" s="196">
        <v>1.39</v>
      </c>
      <c r="Y55" s="196">
        <v>0</v>
      </c>
      <c r="Z55" s="196">
        <v>2.8</v>
      </c>
      <c r="AA55" s="196">
        <v>1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19.61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14.99</v>
      </c>
      <c r="AT55" s="196">
        <v>2.86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25.56</v>
      </c>
      <c r="K56" s="196">
        <v>7.43</v>
      </c>
      <c r="L56" s="196">
        <v>173.62</v>
      </c>
      <c r="M56" s="196">
        <v>1.02</v>
      </c>
      <c r="N56" s="196">
        <v>0.65</v>
      </c>
      <c r="O56" s="196">
        <v>0</v>
      </c>
      <c r="P56" s="196">
        <v>1.39</v>
      </c>
      <c r="Q56" s="196">
        <v>0.46</v>
      </c>
      <c r="R56" s="196">
        <v>0.47</v>
      </c>
      <c r="S56" s="196">
        <v>4.24</v>
      </c>
      <c r="T56" s="196">
        <v>0</v>
      </c>
      <c r="U56" s="196">
        <v>0.77</v>
      </c>
      <c r="V56" s="196">
        <v>0.23</v>
      </c>
      <c r="W56" s="196">
        <v>0.37</v>
      </c>
      <c r="X56" s="196">
        <v>1.39</v>
      </c>
      <c r="Y56" s="196">
        <v>0</v>
      </c>
      <c r="Z56" s="196">
        <v>2.8</v>
      </c>
      <c r="AA56" s="196">
        <v>1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19.61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14.99</v>
      </c>
      <c r="AT56" s="196">
        <v>2.86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25.56</v>
      </c>
      <c r="K57" s="196">
        <v>7.43</v>
      </c>
      <c r="L57" s="196">
        <v>173.62</v>
      </c>
      <c r="M57" s="196">
        <v>1.02</v>
      </c>
      <c r="N57" s="196">
        <v>0.65</v>
      </c>
      <c r="O57" s="196">
        <v>0</v>
      </c>
      <c r="P57" s="196">
        <v>1.39</v>
      </c>
      <c r="Q57" s="196">
        <v>0.46</v>
      </c>
      <c r="R57" s="196">
        <v>0.47</v>
      </c>
      <c r="S57" s="196">
        <v>4.24</v>
      </c>
      <c r="T57" s="196">
        <v>0</v>
      </c>
      <c r="U57" s="196">
        <v>0.77</v>
      </c>
      <c r="V57" s="196">
        <v>0.23</v>
      </c>
      <c r="W57" s="196">
        <v>0.37</v>
      </c>
      <c r="X57" s="196">
        <v>1.39</v>
      </c>
      <c r="Y57" s="196">
        <v>0</v>
      </c>
      <c r="Z57" s="196">
        <v>2.8</v>
      </c>
      <c r="AA57" s="196">
        <v>1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19.61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14.99</v>
      </c>
      <c r="AT57" s="196">
        <v>2.86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25.56</v>
      </c>
      <c r="K58" s="196">
        <v>7.43</v>
      </c>
      <c r="L58" s="196">
        <v>173.62</v>
      </c>
      <c r="M58" s="196">
        <v>1.02</v>
      </c>
      <c r="N58" s="196">
        <v>0.65</v>
      </c>
      <c r="O58" s="196">
        <v>0</v>
      </c>
      <c r="P58" s="196">
        <v>1.39</v>
      </c>
      <c r="Q58" s="196">
        <v>0.46</v>
      </c>
      <c r="R58" s="196">
        <v>0.47</v>
      </c>
      <c r="S58" s="196">
        <v>4.24</v>
      </c>
      <c r="T58" s="196">
        <v>0</v>
      </c>
      <c r="U58" s="196">
        <v>0.77</v>
      </c>
      <c r="V58" s="196">
        <v>0.23</v>
      </c>
      <c r="W58" s="196">
        <v>0.37</v>
      </c>
      <c r="X58" s="196">
        <v>1.39</v>
      </c>
      <c r="Y58" s="196">
        <v>0</v>
      </c>
      <c r="Z58" s="196">
        <v>2.8</v>
      </c>
      <c r="AA58" s="196">
        <v>1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19.61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14.99</v>
      </c>
      <c r="AT58" s="196">
        <v>2.86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25.56</v>
      </c>
      <c r="K59" s="196">
        <v>7.43</v>
      </c>
      <c r="L59" s="196">
        <v>173.62</v>
      </c>
      <c r="M59" s="196">
        <v>1.02</v>
      </c>
      <c r="N59" s="196">
        <v>0.65</v>
      </c>
      <c r="O59" s="196">
        <v>0</v>
      </c>
      <c r="P59" s="196">
        <v>1.39</v>
      </c>
      <c r="Q59" s="196">
        <v>0.46</v>
      </c>
      <c r="R59" s="196">
        <v>0.47</v>
      </c>
      <c r="S59" s="196">
        <v>4.24</v>
      </c>
      <c r="T59" s="196">
        <v>0</v>
      </c>
      <c r="U59" s="196">
        <v>0.77</v>
      </c>
      <c r="V59" s="196">
        <v>0.23</v>
      </c>
      <c r="W59" s="196">
        <v>0.37</v>
      </c>
      <c r="X59" s="196">
        <v>1.39</v>
      </c>
      <c r="Y59" s="196">
        <v>0</v>
      </c>
      <c r="Z59" s="196">
        <v>2.8</v>
      </c>
      <c r="AA59" s="196">
        <v>1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14.78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14.99</v>
      </c>
      <c r="AT59" s="196">
        <v>2.86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25.56</v>
      </c>
      <c r="K60" s="196">
        <v>7.43</v>
      </c>
      <c r="L60" s="196">
        <v>173.62</v>
      </c>
      <c r="M60" s="196">
        <v>1.02</v>
      </c>
      <c r="N60" s="196">
        <v>0.65</v>
      </c>
      <c r="O60" s="196">
        <v>0</v>
      </c>
      <c r="P60" s="196">
        <v>1.39</v>
      </c>
      <c r="Q60" s="196">
        <v>0.46</v>
      </c>
      <c r="R60" s="196">
        <v>0.47</v>
      </c>
      <c r="S60" s="196">
        <v>4.24</v>
      </c>
      <c r="T60" s="196">
        <v>0</v>
      </c>
      <c r="U60" s="196">
        <v>0.77</v>
      </c>
      <c r="V60" s="196">
        <v>0.23</v>
      </c>
      <c r="W60" s="196">
        <v>0.37</v>
      </c>
      <c r="X60" s="196">
        <v>1.39</v>
      </c>
      <c r="Y60" s="196">
        <v>0</v>
      </c>
      <c r="Z60" s="196">
        <v>2.8</v>
      </c>
      <c r="AA60" s="196">
        <v>1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14.78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14.99</v>
      </c>
      <c r="AT60" s="196">
        <v>2.86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25.56</v>
      </c>
      <c r="K61" s="196">
        <v>7.43</v>
      </c>
      <c r="L61" s="196">
        <v>173.62</v>
      </c>
      <c r="M61" s="196">
        <v>1.02</v>
      </c>
      <c r="N61" s="196">
        <v>0.65</v>
      </c>
      <c r="O61" s="196">
        <v>0</v>
      </c>
      <c r="P61" s="196">
        <v>1.39</v>
      </c>
      <c r="Q61" s="196">
        <v>0.24</v>
      </c>
      <c r="R61" s="196">
        <v>0.47</v>
      </c>
      <c r="S61" s="196">
        <v>4.24</v>
      </c>
      <c r="T61" s="196">
        <v>0</v>
      </c>
      <c r="U61" s="196">
        <v>0.77</v>
      </c>
      <c r="V61" s="196">
        <v>0.23</v>
      </c>
      <c r="W61" s="196">
        <v>0.37</v>
      </c>
      <c r="X61" s="196">
        <v>1.39</v>
      </c>
      <c r="Y61" s="196">
        <v>0</v>
      </c>
      <c r="Z61" s="196">
        <v>2.8</v>
      </c>
      <c r="AA61" s="196">
        <v>1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14.78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14.99</v>
      </c>
      <c r="AT61" s="196">
        <v>2.86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25.56</v>
      </c>
      <c r="K62" s="196">
        <v>7.43</v>
      </c>
      <c r="L62" s="196">
        <v>173.62</v>
      </c>
      <c r="M62" s="196">
        <v>1.02</v>
      </c>
      <c r="N62" s="196">
        <v>0.65</v>
      </c>
      <c r="O62" s="196">
        <v>0</v>
      </c>
      <c r="P62" s="196">
        <v>1.39</v>
      </c>
      <c r="Q62" s="196">
        <v>0.24</v>
      </c>
      <c r="R62" s="196">
        <v>0.47</v>
      </c>
      <c r="S62" s="196">
        <v>4.24</v>
      </c>
      <c r="T62" s="196">
        <v>0</v>
      </c>
      <c r="U62" s="196">
        <v>0.77</v>
      </c>
      <c r="V62" s="196">
        <v>0.23</v>
      </c>
      <c r="W62" s="196">
        <v>0.37</v>
      </c>
      <c r="X62" s="196">
        <v>1.39</v>
      </c>
      <c r="Y62" s="196">
        <v>0</v>
      </c>
      <c r="Z62" s="196">
        <v>2.8</v>
      </c>
      <c r="AA62" s="196">
        <v>1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14.78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14.99</v>
      </c>
      <c r="AT62" s="196">
        <v>2.86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25.56</v>
      </c>
      <c r="K63" s="196">
        <v>7.43</v>
      </c>
      <c r="L63" s="196">
        <v>173.62</v>
      </c>
      <c r="M63" s="196">
        <v>1.02</v>
      </c>
      <c r="N63" s="196">
        <v>0.65</v>
      </c>
      <c r="O63" s="196">
        <v>0</v>
      </c>
      <c r="P63" s="196">
        <v>1.39</v>
      </c>
      <c r="Q63" s="196">
        <v>0.24</v>
      </c>
      <c r="R63" s="196">
        <v>0.47</v>
      </c>
      <c r="S63" s="196">
        <v>4.24</v>
      </c>
      <c r="T63" s="196">
        <v>0</v>
      </c>
      <c r="U63" s="196">
        <v>0.77</v>
      </c>
      <c r="V63" s="196">
        <v>0.23</v>
      </c>
      <c r="W63" s="196">
        <v>0.37</v>
      </c>
      <c r="X63" s="196">
        <v>1.39</v>
      </c>
      <c r="Y63" s="196">
        <v>0</v>
      </c>
      <c r="Z63" s="196">
        <v>2.8</v>
      </c>
      <c r="AA63" s="196">
        <v>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14.78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14.99</v>
      </c>
      <c r="AT63" s="196">
        <v>2.86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25.56</v>
      </c>
      <c r="K64" s="196">
        <v>7.43</v>
      </c>
      <c r="L64" s="196">
        <v>110.96</v>
      </c>
      <c r="M64" s="196">
        <v>1.02</v>
      </c>
      <c r="N64" s="196">
        <v>0.65</v>
      </c>
      <c r="O64" s="196">
        <v>0</v>
      </c>
      <c r="P64" s="196">
        <v>1.39</v>
      </c>
      <c r="Q64" s="196">
        <v>0.24</v>
      </c>
      <c r="R64" s="196">
        <v>0.47</v>
      </c>
      <c r="S64" s="196">
        <v>4.24</v>
      </c>
      <c r="T64" s="196">
        <v>0</v>
      </c>
      <c r="U64" s="196">
        <v>0.77</v>
      </c>
      <c r="V64" s="196">
        <v>0.23</v>
      </c>
      <c r="W64" s="196">
        <v>0.37</v>
      </c>
      <c r="X64" s="196">
        <v>1.39</v>
      </c>
      <c r="Y64" s="196">
        <v>0</v>
      </c>
      <c r="Z64" s="196">
        <v>2.8</v>
      </c>
      <c r="AA64" s="196">
        <v>1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14.78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14.99</v>
      </c>
      <c r="AT64" s="196">
        <v>2.86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25.56</v>
      </c>
      <c r="K65" s="196">
        <v>0.34</v>
      </c>
      <c r="L65" s="196">
        <v>25.88</v>
      </c>
      <c r="M65" s="196">
        <v>1.02</v>
      </c>
      <c r="N65" s="196">
        <v>0.65</v>
      </c>
      <c r="O65" s="196">
        <v>0</v>
      </c>
      <c r="P65" s="196">
        <v>1.39</v>
      </c>
      <c r="Q65" s="196">
        <v>0.11</v>
      </c>
      <c r="R65" s="196">
        <v>0.47</v>
      </c>
      <c r="S65" s="196">
        <v>0.28999999999999998</v>
      </c>
      <c r="T65" s="196">
        <v>0</v>
      </c>
      <c r="U65" s="196">
        <v>0.77</v>
      </c>
      <c r="V65" s="196">
        <v>0.23</v>
      </c>
      <c r="W65" s="196">
        <v>0.37</v>
      </c>
      <c r="X65" s="196">
        <v>1.39</v>
      </c>
      <c r="Y65" s="196">
        <v>0</v>
      </c>
      <c r="Z65" s="196">
        <v>2.8</v>
      </c>
      <c r="AA65" s="196">
        <v>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14.99</v>
      </c>
      <c r="AT65" s="196">
        <v>2.86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25.56</v>
      </c>
      <c r="K66" s="196">
        <v>0.34</v>
      </c>
      <c r="L66" s="196">
        <v>20.83</v>
      </c>
      <c r="M66" s="196">
        <v>1.02</v>
      </c>
      <c r="N66" s="196">
        <v>0.65</v>
      </c>
      <c r="O66" s="196">
        <v>0</v>
      </c>
      <c r="P66" s="196">
        <v>1.39</v>
      </c>
      <c r="Q66" s="196">
        <v>0.11</v>
      </c>
      <c r="R66" s="196">
        <v>0.47</v>
      </c>
      <c r="S66" s="196">
        <v>0.28999999999999998</v>
      </c>
      <c r="T66" s="196">
        <v>0</v>
      </c>
      <c r="U66" s="196">
        <v>0.77</v>
      </c>
      <c r="V66" s="196">
        <v>0.23</v>
      </c>
      <c r="W66" s="196">
        <v>0.37</v>
      </c>
      <c r="X66" s="196">
        <v>1.39</v>
      </c>
      <c r="Y66" s="196">
        <v>0</v>
      </c>
      <c r="Z66" s="196">
        <v>2.8</v>
      </c>
      <c r="AA66" s="196">
        <v>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14.99</v>
      </c>
      <c r="AT66" s="196">
        <v>2.86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25.56</v>
      </c>
      <c r="K67" s="196">
        <v>0.34</v>
      </c>
      <c r="L67" s="196">
        <v>20.83</v>
      </c>
      <c r="M67" s="196">
        <v>1.02</v>
      </c>
      <c r="N67" s="196">
        <v>0.65</v>
      </c>
      <c r="O67" s="196">
        <v>0</v>
      </c>
      <c r="P67" s="196">
        <v>1.39</v>
      </c>
      <c r="Q67" s="196">
        <v>0.11</v>
      </c>
      <c r="R67" s="196">
        <v>0.47</v>
      </c>
      <c r="S67" s="196">
        <v>0.28999999999999998</v>
      </c>
      <c r="T67" s="196">
        <v>0</v>
      </c>
      <c r="U67" s="196">
        <v>0.77</v>
      </c>
      <c r="V67" s="196">
        <v>0.23</v>
      </c>
      <c r="W67" s="196">
        <v>0.37</v>
      </c>
      <c r="X67" s="196">
        <v>1.39</v>
      </c>
      <c r="Y67" s="196">
        <v>0</v>
      </c>
      <c r="Z67" s="196">
        <v>2.8</v>
      </c>
      <c r="AA67" s="196">
        <v>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14.99</v>
      </c>
      <c r="AT67" s="196">
        <v>2.86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25.56</v>
      </c>
      <c r="K68" s="196">
        <v>0.34</v>
      </c>
      <c r="L68" s="196">
        <v>20.83</v>
      </c>
      <c r="M68" s="196">
        <v>1.02</v>
      </c>
      <c r="N68" s="196">
        <v>0.65</v>
      </c>
      <c r="O68" s="196">
        <v>0</v>
      </c>
      <c r="P68" s="196">
        <v>1.39</v>
      </c>
      <c r="Q68" s="196">
        <v>0.11</v>
      </c>
      <c r="R68" s="196">
        <v>0.47</v>
      </c>
      <c r="S68" s="196">
        <v>0.28999999999999998</v>
      </c>
      <c r="T68" s="196">
        <v>0</v>
      </c>
      <c r="U68" s="196">
        <v>0.77</v>
      </c>
      <c r="V68" s="196">
        <v>0.23</v>
      </c>
      <c r="W68" s="196">
        <v>0.37</v>
      </c>
      <c r="X68" s="196">
        <v>1.39</v>
      </c>
      <c r="Y68" s="196">
        <v>0</v>
      </c>
      <c r="Z68" s="196">
        <v>2.8</v>
      </c>
      <c r="AA68" s="196">
        <v>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14.99</v>
      </c>
      <c r="AT68" s="196">
        <v>2.86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25.56</v>
      </c>
      <c r="K69" s="196">
        <v>0.34</v>
      </c>
      <c r="L69" s="196">
        <v>20.83</v>
      </c>
      <c r="M69" s="196">
        <v>1.02</v>
      </c>
      <c r="N69" s="196">
        <v>0.65</v>
      </c>
      <c r="O69" s="196">
        <v>0</v>
      </c>
      <c r="P69" s="196">
        <v>1.39</v>
      </c>
      <c r="Q69" s="196">
        <v>0.11</v>
      </c>
      <c r="R69" s="196">
        <v>0.47</v>
      </c>
      <c r="S69" s="196">
        <v>0.28999999999999998</v>
      </c>
      <c r="T69" s="196">
        <v>0</v>
      </c>
      <c r="U69" s="196">
        <v>0.77</v>
      </c>
      <c r="V69" s="196">
        <v>0.23</v>
      </c>
      <c r="W69" s="196">
        <v>0.37</v>
      </c>
      <c r="X69" s="196">
        <v>1.39</v>
      </c>
      <c r="Y69" s="196">
        <v>0</v>
      </c>
      <c r="Z69" s="196">
        <v>2.8</v>
      </c>
      <c r="AA69" s="196">
        <v>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14.99</v>
      </c>
      <c r="AT69" s="196">
        <v>2.86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25.56</v>
      </c>
      <c r="K70" s="196">
        <v>0.34</v>
      </c>
      <c r="L70" s="196">
        <v>20.83</v>
      </c>
      <c r="M70" s="196">
        <v>1.02</v>
      </c>
      <c r="N70" s="196">
        <v>0.65</v>
      </c>
      <c r="O70" s="196">
        <v>0</v>
      </c>
      <c r="P70" s="196">
        <v>1.39</v>
      </c>
      <c r="Q70" s="196">
        <v>0.11</v>
      </c>
      <c r="R70" s="196">
        <v>0.47</v>
      </c>
      <c r="S70" s="196">
        <v>0.28999999999999998</v>
      </c>
      <c r="T70" s="196">
        <v>0</v>
      </c>
      <c r="U70" s="196">
        <v>0.77</v>
      </c>
      <c r="V70" s="196">
        <v>0.23</v>
      </c>
      <c r="W70" s="196">
        <v>0.37</v>
      </c>
      <c r="X70" s="196">
        <v>1.39</v>
      </c>
      <c r="Y70" s="196">
        <v>0</v>
      </c>
      <c r="Z70" s="196">
        <v>2.8</v>
      </c>
      <c r="AA70" s="196">
        <v>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14.99</v>
      </c>
      <c r="AT70" s="196">
        <v>2.86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25.56</v>
      </c>
      <c r="K71" s="196">
        <v>0.34</v>
      </c>
      <c r="L71" s="196">
        <v>20.83</v>
      </c>
      <c r="M71" s="196">
        <v>1.02</v>
      </c>
      <c r="N71" s="196">
        <v>0.65</v>
      </c>
      <c r="O71" s="196">
        <v>0</v>
      </c>
      <c r="P71" s="196">
        <v>1.39</v>
      </c>
      <c r="Q71" s="196">
        <v>0.11</v>
      </c>
      <c r="R71" s="196">
        <v>0.47</v>
      </c>
      <c r="S71" s="196">
        <v>0.28999999999999998</v>
      </c>
      <c r="T71" s="196">
        <v>0</v>
      </c>
      <c r="U71" s="196">
        <v>0.77</v>
      </c>
      <c r="V71" s="196">
        <v>0.23</v>
      </c>
      <c r="W71" s="196">
        <v>0.37</v>
      </c>
      <c r="X71" s="196">
        <v>1.39</v>
      </c>
      <c r="Y71" s="196">
        <v>0</v>
      </c>
      <c r="Z71" s="196">
        <v>2.8</v>
      </c>
      <c r="AA71" s="196">
        <v>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9.66</v>
      </c>
      <c r="AS71" s="196">
        <v>14.99</v>
      </c>
      <c r="AT71" s="196">
        <v>2.86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25.56</v>
      </c>
      <c r="K72" s="196">
        <v>0.34</v>
      </c>
      <c r="L72" s="196">
        <v>20.83</v>
      </c>
      <c r="M72" s="196">
        <v>1.02</v>
      </c>
      <c r="N72" s="196">
        <v>0.65</v>
      </c>
      <c r="O72" s="196">
        <v>0</v>
      </c>
      <c r="P72" s="196">
        <v>1.39</v>
      </c>
      <c r="Q72" s="196">
        <v>0.11</v>
      </c>
      <c r="R72" s="196">
        <v>0.47</v>
      </c>
      <c r="S72" s="196">
        <v>0.28999999999999998</v>
      </c>
      <c r="T72" s="196">
        <v>0</v>
      </c>
      <c r="U72" s="196">
        <v>0.77</v>
      </c>
      <c r="V72" s="196">
        <v>0.23</v>
      </c>
      <c r="W72" s="196">
        <v>0.37</v>
      </c>
      <c r="X72" s="196">
        <v>1.39</v>
      </c>
      <c r="Y72" s="196">
        <v>0</v>
      </c>
      <c r="Z72" s="196">
        <v>2.8</v>
      </c>
      <c r="AA72" s="196">
        <v>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9.66</v>
      </c>
      <c r="AS72" s="196">
        <v>14.99</v>
      </c>
      <c r="AT72" s="196">
        <v>2.86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14.99</v>
      </c>
      <c r="H73" s="196">
        <v>0</v>
      </c>
      <c r="I73" s="196">
        <v>0</v>
      </c>
      <c r="J73" s="196">
        <v>25.56</v>
      </c>
      <c r="K73" s="196">
        <v>0.34</v>
      </c>
      <c r="L73" s="196">
        <v>20.83</v>
      </c>
      <c r="M73" s="196">
        <v>1.02</v>
      </c>
      <c r="N73" s="196">
        <v>0.65</v>
      </c>
      <c r="O73" s="196">
        <v>0</v>
      </c>
      <c r="P73" s="196">
        <v>1.39</v>
      </c>
      <c r="Q73" s="196">
        <v>0.11</v>
      </c>
      <c r="R73" s="196">
        <v>0.47</v>
      </c>
      <c r="S73" s="196">
        <v>0.28999999999999998</v>
      </c>
      <c r="T73" s="196">
        <v>0</v>
      </c>
      <c r="U73" s="196">
        <v>0.77</v>
      </c>
      <c r="V73" s="196">
        <v>0.23</v>
      </c>
      <c r="W73" s="196">
        <v>0.37</v>
      </c>
      <c r="X73" s="196">
        <v>1.39</v>
      </c>
      <c r="Y73" s="196">
        <v>0</v>
      </c>
      <c r="Z73" s="196">
        <v>2.8</v>
      </c>
      <c r="AA73" s="196">
        <v>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9.66</v>
      </c>
      <c r="AS73" s="196">
        <v>0</v>
      </c>
      <c r="AT73" s="196">
        <v>2.86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14.99</v>
      </c>
      <c r="H74" s="196">
        <v>0</v>
      </c>
      <c r="I74" s="196">
        <v>0</v>
      </c>
      <c r="J74" s="196">
        <v>25.56</v>
      </c>
      <c r="K74" s="196">
        <v>0.34</v>
      </c>
      <c r="L74" s="196">
        <v>20.83</v>
      </c>
      <c r="M74" s="196">
        <v>1.02</v>
      </c>
      <c r="N74" s="196">
        <v>0.65</v>
      </c>
      <c r="O74" s="196">
        <v>0</v>
      </c>
      <c r="P74" s="196">
        <v>1.39</v>
      </c>
      <c r="Q74" s="196">
        <v>0.11</v>
      </c>
      <c r="R74" s="196">
        <v>0.47</v>
      </c>
      <c r="S74" s="196">
        <v>0.28999999999999998</v>
      </c>
      <c r="T74" s="196">
        <v>0</v>
      </c>
      <c r="U74" s="196">
        <v>0.77</v>
      </c>
      <c r="V74" s="196">
        <v>0.23</v>
      </c>
      <c r="W74" s="196">
        <v>0.37</v>
      </c>
      <c r="X74" s="196">
        <v>1.39</v>
      </c>
      <c r="Y74" s="196">
        <v>0</v>
      </c>
      <c r="Z74" s="196">
        <v>2.8</v>
      </c>
      <c r="AA74" s="196">
        <v>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9.83</v>
      </c>
      <c r="AS74" s="196">
        <v>0</v>
      </c>
      <c r="AT74" s="196">
        <v>2.93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4.03</v>
      </c>
      <c r="D75" s="196">
        <v>0</v>
      </c>
      <c r="E75" s="196">
        <v>0</v>
      </c>
      <c r="F75" s="196">
        <v>0</v>
      </c>
      <c r="G75" s="196">
        <v>14.99</v>
      </c>
      <c r="H75" s="196">
        <v>0</v>
      </c>
      <c r="I75" s="196">
        <v>0</v>
      </c>
      <c r="J75" s="196">
        <v>25.56</v>
      </c>
      <c r="K75" s="196">
        <v>0.34</v>
      </c>
      <c r="L75" s="196">
        <v>20.83</v>
      </c>
      <c r="M75" s="196">
        <v>1.02</v>
      </c>
      <c r="N75" s="196">
        <v>0.65</v>
      </c>
      <c r="O75" s="196">
        <v>0</v>
      </c>
      <c r="P75" s="196">
        <v>1.39</v>
      </c>
      <c r="Q75" s="196">
        <v>0.11</v>
      </c>
      <c r="R75" s="196">
        <v>0.47</v>
      </c>
      <c r="S75" s="196">
        <v>0.28999999999999998</v>
      </c>
      <c r="T75" s="196">
        <v>0</v>
      </c>
      <c r="U75" s="196">
        <v>0.77</v>
      </c>
      <c r="V75" s="196">
        <v>0.23</v>
      </c>
      <c r="W75" s="196">
        <v>0.37</v>
      </c>
      <c r="X75" s="196">
        <v>1.39</v>
      </c>
      <c r="Y75" s="196">
        <v>0</v>
      </c>
      <c r="Z75" s="196">
        <v>2.8</v>
      </c>
      <c r="AA75" s="196">
        <v>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9.83</v>
      </c>
      <c r="AS75" s="196">
        <v>0</v>
      </c>
      <c r="AT75" s="196">
        <v>2.93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4.03</v>
      </c>
      <c r="D76" s="196">
        <v>0</v>
      </c>
      <c r="E76" s="196">
        <v>0</v>
      </c>
      <c r="F76" s="196">
        <v>0</v>
      </c>
      <c r="G76" s="196">
        <v>14.99</v>
      </c>
      <c r="H76" s="196">
        <v>0</v>
      </c>
      <c r="I76" s="196">
        <v>0</v>
      </c>
      <c r="J76" s="196">
        <v>25.56</v>
      </c>
      <c r="K76" s="196">
        <v>0.34</v>
      </c>
      <c r="L76" s="196">
        <v>20.83</v>
      </c>
      <c r="M76" s="196">
        <v>1.02</v>
      </c>
      <c r="N76" s="196">
        <v>0.65</v>
      </c>
      <c r="O76" s="196">
        <v>0</v>
      </c>
      <c r="P76" s="196">
        <v>1.39</v>
      </c>
      <c r="Q76" s="196">
        <v>0.11</v>
      </c>
      <c r="R76" s="196">
        <v>0.47</v>
      </c>
      <c r="S76" s="196">
        <v>0.28999999999999998</v>
      </c>
      <c r="T76" s="196">
        <v>0</v>
      </c>
      <c r="U76" s="196">
        <v>0.77</v>
      </c>
      <c r="V76" s="196">
        <v>0.23</v>
      </c>
      <c r="W76" s="196">
        <v>0.37</v>
      </c>
      <c r="X76" s="196">
        <v>1.39</v>
      </c>
      <c r="Y76" s="196">
        <v>0</v>
      </c>
      <c r="Z76" s="196">
        <v>2.8</v>
      </c>
      <c r="AA76" s="196">
        <v>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9.83</v>
      </c>
      <c r="AS76" s="196">
        <v>0</v>
      </c>
      <c r="AT76" s="196">
        <v>2.93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4.03</v>
      </c>
      <c r="D77" s="196">
        <v>0</v>
      </c>
      <c r="E77" s="196">
        <v>0</v>
      </c>
      <c r="F77" s="196">
        <v>0</v>
      </c>
      <c r="G77" s="196">
        <v>14.99</v>
      </c>
      <c r="H77" s="196">
        <v>0</v>
      </c>
      <c r="I77" s="196">
        <v>0</v>
      </c>
      <c r="J77" s="196">
        <v>25.56</v>
      </c>
      <c r="K77" s="196">
        <v>0.34</v>
      </c>
      <c r="L77" s="196">
        <v>20.83</v>
      </c>
      <c r="M77" s="196">
        <v>1.02</v>
      </c>
      <c r="N77" s="196">
        <v>0.65</v>
      </c>
      <c r="O77" s="196">
        <v>0</v>
      </c>
      <c r="P77" s="196">
        <v>1.39</v>
      </c>
      <c r="Q77" s="196">
        <v>0.11</v>
      </c>
      <c r="R77" s="196">
        <v>0.47</v>
      </c>
      <c r="S77" s="196">
        <v>0.28999999999999998</v>
      </c>
      <c r="T77" s="196">
        <v>0</v>
      </c>
      <c r="U77" s="196">
        <v>0.77</v>
      </c>
      <c r="V77" s="196">
        <v>0.23</v>
      </c>
      <c r="W77" s="196">
        <v>0.37</v>
      </c>
      <c r="X77" s="196">
        <v>1.39</v>
      </c>
      <c r="Y77" s="196">
        <v>0</v>
      </c>
      <c r="Z77" s="196">
        <v>2.8</v>
      </c>
      <c r="AA77" s="196">
        <v>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9.83</v>
      </c>
      <c r="AS77" s="196">
        <v>0</v>
      </c>
      <c r="AT77" s="196">
        <v>2.93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4.03</v>
      </c>
      <c r="D78" s="196">
        <v>0</v>
      </c>
      <c r="E78" s="196">
        <v>0</v>
      </c>
      <c r="F78" s="196">
        <v>0</v>
      </c>
      <c r="G78" s="196">
        <v>14.99</v>
      </c>
      <c r="H78" s="196">
        <v>0</v>
      </c>
      <c r="I78" s="196">
        <v>0</v>
      </c>
      <c r="J78" s="196">
        <v>25.56</v>
      </c>
      <c r="K78" s="196">
        <v>0.34</v>
      </c>
      <c r="L78" s="196">
        <v>20.83</v>
      </c>
      <c r="M78" s="196">
        <v>1.02</v>
      </c>
      <c r="N78" s="196">
        <v>0.65</v>
      </c>
      <c r="O78" s="196">
        <v>0</v>
      </c>
      <c r="P78" s="196">
        <v>1.39</v>
      </c>
      <c r="Q78" s="196">
        <v>0.11</v>
      </c>
      <c r="R78" s="196">
        <v>0.47</v>
      </c>
      <c r="S78" s="196">
        <v>0.28999999999999998</v>
      </c>
      <c r="T78" s="196">
        <v>0</v>
      </c>
      <c r="U78" s="196">
        <v>0.77</v>
      </c>
      <c r="V78" s="196">
        <v>0.23</v>
      </c>
      <c r="W78" s="196">
        <v>0.37</v>
      </c>
      <c r="X78" s="196">
        <v>1.39</v>
      </c>
      <c r="Y78" s="196">
        <v>0</v>
      </c>
      <c r="Z78" s="196">
        <v>2.8</v>
      </c>
      <c r="AA78" s="196">
        <v>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9.83</v>
      </c>
      <c r="AS78" s="196">
        <v>0</v>
      </c>
      <c r="AT78" s="196">
        <v>2.93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4.03</v>
      </c>
      <c r="D79" s="196">
        <v>0</v>
      </c>
      <c r="E79" s="196">
        <v>0</v>
      </c>
      <c r="F79" s="196">
        <v>0</v>
      </c>
      <c r="G79" s="196">
        <v>14.99</v>
      </c>
      <c r="H79" s="196">
        <v>0</v>
      </c>
      <c r="I79" s="196">
        <v>0</v>
      </c>
      <c r="J79" s="196">
        <v>25.56</v>
      </c>
      <c r="K79" s="196">
        <v>0.34</v>
      </c>
      <c r="L79" s="196">
        <v>20.83</v>
      </c>
      <c r="M79" s="196">
        <v>1.02</v>
      </c>
      <c r="N79" s="196">
        <v>0.65</v>
      </c>
      <c r="O79" s="196">
        <v>0</v>
      </c>
      <c r="P79" s="196">
        <v>1.39</v>
      </c>
      <c r="Q79" s="196">
        <v>0.11</v>
      </c>
      <c r="R79" s="196">
        <v>0.47</v>
      </c>
      <c r="S79" s="196">
        <v>0.28999999999999998</v>
      </c>
      <c r="T79" s="196">
        <v>0</v>
      </c>
      <c r="U79" s="196">
        <v>0.77</v>
      </c>
      <c r="V79" s="196">
        <v>0.23</v>
      </c>
      <c r="W79" s="196">
        <v>0.37</v>
      </c>
      <c r="X79" s="196">
        <v>1.39</v>
      </c>
      <c r="Y79" s="196">
        <v>0</v>
      </c>
      <c r="Z79" s="196">
        <v>2.8</v>
      </c>
      <c r="AA79" s="196">
        <v>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9.83</v>
      </c>
      <c r="AS79" s="196">
        <v>0</v>
      </c>
      <c r="AT79" s="196">
        <v>2.93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4.03</v>
      </c>
      <c r="D80" s="196">
        <v>0</v>
      </c>
      <c r="E80" s="196">
        <v>0</v>
      </c>
      <c r="F80" s="196">
        <v>0</v>
      </c>
      <c r="G80" s="196">
        <v>14.99</v>
      </c>
      <c r="H80" s="196">
        <v>0</v>
      </c>
      <c r="I80" s="196">
        <v>0</v>
      </c>
      <c r="J80" s="196">
        <v>25.56</v>
      </c>
      <c r="K80" s="196">
        <v>0.34</v>
      </c>
      <c r="L80" s="196">
        <v>20.83</v>
      </c>
      <c r="M80" s="196">
        <v>1.02</v>
      </c>
      <c r="N80" s="196">
        <v>0.65</v>
      </c>
      <c r="O80" s="196">
        <v>0</v>
      </c>
      <c r="P80" s="196">
        <v>1.39</v>
      </c>
      <c r="Q80" s="196">
        <v>0.11</v>
      </c>
      <c r="R80" s="196">
        <v>0.47</v>
      </c>
      <c r="S80" s="196">
        <v>0.28999999999999998</v>
      </c>
      <c r="T80" s="196">
        <v>0</v>
      </c>
      <c r="U80" s="196">
        <v>0.77</v>
      </c>
      <c r="V80" s="196">
        <v>0.23</v>
      </c>
      <c r="W80" s="196">
        <v>0.37</v>
      </c>
      <c r="X80" s="196">
        <v>1.39</v>
      </c>
      <c r="Y80" s="196">
        <v>0</v>
      </c>
      <c r="Z80" s="196">
        <v>2.8</v>
      </c>
      <c r="AA80" s="196">
        <v>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9.83</v>
      </c>
      <c r="AS80" s="196">
        <v>0</v>
      </c>
      <c r="AT80" s="196">
        <v>2.93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4.03</v>
      </c>
      <c r="D81" s="196">
        <v>0</v>
      </c>
      <c r="E81" s="196">
        <v>0</v>
      </c>
      <c r="F81" s="196">
        <v>0</v>
      </c>
      <c r="G81" s="196">
        <v>14.99</v>
      </c>
      <c r="H81" s="196">
        <v>0</v>
      </c>
      <c r="I81" s="196">
        <v>0</v>
      </c>
      <c r="J81" s="196">
        <v>25.56</v>
      </c>
      <c r="K81" s="196">
        <v>0.34</v>
      </c>
      <c r="L81" s="196">
        <v>20.83</v>
      </c>
      <c r="M81" s="196">
        <v>1.02</v>
      </c>
      <c r="N81" s="196">
        <v>0.65</v>
      </c>
      <c r="O81" s="196">
        <v>0</v>
      </c>
      <c r="P81" s="196">
        <v>1.39</v>
      </c>
      <c r="Q81" s="196">
        <v>0.17</v>
      </c>
      <c r="R81" s="196">
        <v>0.47</v>
      </c>
      <c r="S81" s="196">
        <v>0.28999999999999998</v>
      </c>
      <c r="T81" s="196">
        <v>0</v>
      </c>
      <c r="U81" s="196">
        <v>0.77</v>
      </c>
      <c r="V81" s="196">
        <v>0.23</v>
      </c>
      <c r="W81" s="196">
        <v>0.37</v>
      </c>
      <c r="X81" s="196">
        <v>1.39</v>
      </c>
      <c r="Y81" s="196">
        <v>0</v>
      </c>
      <c r="Z81" s="196">
        <v>2.8</v>
      </c>
      <c r="AA81" s="196">
        <v>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9.83</v>
      </c>
      <c r="AS81" s="196">
        <v>0</v>
      </c>
      <c r="AT81" s="196">
        <v>2.93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4.03</v>
      </c>
      <c r="D82" s="196">
        <v>0</v>
      </c>
      <c r="E82" s="196">
        <v>0</v>
      </c>
      <c r="F82" s="196">
        <v>0</v>
      </c>
      <c r="G82" s="196">
        <v>14.99</v>
      </c>
      <c r="H82" s="196">
        <v>0</v>
      </c>
      <c r="I82" s="196">
        <v>0</v>
      </c>
      <c r="J82" s="196">
        <v>25.56</v>
      </c>
      <c r="K82" s="196">
        <v>0.34</v>
      </c>
      <c r="L82" s="196">
        <v>20.83</v>
      </c>
      <c r="M82" s="196">
        <v>1.02</v>
      </c>
      <c r="N82" s="196">
        <v>0.65</v>
      </c>
      <c r="O82" s="196">
        <v>0</v>
      </c>
      <c r="P82" s="196">
        <v>1.39</v>
      </c>
      <c r="Q82" s="196">
        <v>0.17</v>
      </c>
      <c r="R82" s="196">
        <v>0.47</v>
      </c>
      <c r="S82" s="196">
        <v>0.28999999999999998</v>
      </c>
      <c r="T82" s="196">
        <v>0</v>
      </c>
      <c r="U82" s="196">
        <v>0.77</v>
      </c>
      <c r="V82" s="196">
        <v>0.23</v>
      </c>
      <c r="W82" s="196">
        <v>0.37</v>
      </c>
      <c r="X82" s="196">
        <v>1.39</v>
      </c>
      <c r="Y82" s="196">
        <v>0</v>
      </c>
      <c r="Z82" s="196">
        <v>2.8</v>
      </c>
      <c r="AA82" s="196">
        <v>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9.83</v>
      </c>
      <c r="AS82" s="196">
        <v>0</v>
      </c>
      <c r="AT82" s="196">
        <v>2.93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4.03</v>
      </c>
      <c r="D83" s="196">
        <v>0</v>
      </c>
      <c r="E83" s="196">
        <v>0</v>
      </c>
      <c r="F83" s="196">
        <v>0</v>
      </c>
      <c r="G83" s="196">
        <v>14.99</v>
      </c>
      <c r="H83" s="196">
        <v>0</v>
      </c>
      <c r="I83" s="196">
        <v>0</v>
      </c>
      <c r="J83" s="196">
        <v>25.56</v>
      </c>
      <c r="K83" s="196">
        <v>0.34</v>
      </c>
      <c r="L83" s="196">
        <v>20.83</v>
      </c>
      <c r="M83" s="196">
        <v>1.02</v>
      </c>
      <c r="N83" s="196">
        <v>0.65</v>
      </c>
      <c r="O83" s="196">
        <v>0</v>
      </c>
      <c r="P83" s="196">
        <v>1.39</v>
      </c>
      <c r="Q83" s="196">
        <v>0.12</v>
      </c>
      <c r="R83" s="196">
        <v>0.47</v>
      </c>
      <c r="S83" s="196">
        <v>0.28999999999999998</v>
      </c>
      <c r="T83" s="196">
        <v>0</v>
      </c>
      <c r="U83" s="196">
        <v>0.77</v>
      </c>
      <c r="V83" s="196">
        <v>0.23</v>
      </c>
      <c r="W83" s="196">
        <v>0.37</v>
      </c>
      <c r="X83" s="196">
        <v>1.39</v>
      </c>
      <c r="Y83" s="196">
        <v>0</v>
      </c>
      <c r="Z83" s="196">
        <v>2.8</v>
      </c>
      <c r="AA83" s="196">
        <v>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9.83</v>
      </c>
      <c r="AS83" s="196">
        <v>0</v>
      </c>
      <c r="AT83" s="196">
        <v>2.93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4.03</v>
      </c>
      <c r="D84" s="196">
        <v>0</v>
      </c>
      <c r="E84" s="196">
        <v>0</v>
      </c>
      <c r="F84" s="196">
        <v>0</v>
      </c>
      <c r="G84" s="196">
        <v>14.99</v>
      </c>
      <c r="H84" s="196">
        <v>0</v>
      </c>
      <c r="I84" s="196">
        <v>0</v>
      </c>
      <c r="J84" s="196">
        <v>25.56</v>
      </c>
      <c r="K84" s="196">
        <v>0.34</v>
      </c>
      <c r="L84" s="196">
        <v>20.83</v>
      </c>
      <c r="M84" s="196">
        <v>1.02</v>
      </c>
      <c r="N84" s="196">
        <v>0.65</v>
      </c>
      <c r="O84" s="196">
        <v>0</v>
      </c>
      <c r="P84" s="196">
        <v>1.39</v>
      </c>
      <c r="Q84" s="196">
        <v>0.12</v>
      </c>
      <c r="R84" s="196">
        <v>0.47</v>
      </c>
      <c r="S84" s="196">
        <v>0.28999999999999998</v>
      </c>
      <c r="T84" s="196">
        <v>0</v>
      </c>
      <c r="U84" s="196">
        <v>0.77</v>
      </c>
      <c r="V84" s="196">
        <v>0.23</v>
      </c>
      <c r="W84" s="196">
        <v>0.37</v>
      </c>
      <c r="X84" s="196">
        <v>1.39</v>
      </c>
      <c r="Y84" s="196">
        <v>0</v>
      </c>
      <c r="Z84" s="196">
        <v>2.8</v>
      </c>
      <c r="AA84" s="196">
        <v>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9.83</v>
      </c>
      <c r="AS84" s="196">
        <v>0</v>
      </c>
      <c r="AT84" s="196">
        <v>2.93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4.03</v>
      </c>
      <c r="D85" s="196">
        <v>0</v>
      </c>
      <c r="E85" s="196">
        <v>0</v>
      </c>
      <c r="F85" s="196">
        <v>0</v>
      </c>
      <c r="G85" s="196">
        <v>14.99</v>
      </c>
      <c r="H85" s="196">
        <v>0</v>
      </c>
      <c r="I85" s="196">
        <v>0</v>
      </c>
      <c r="J85" s="196">
        <v>25.56</v>
      </c>
      <c r="K85" s="196">
        <v>0.34</v>
      </c>
      <c r="L85" s="196">
        <v>20.83</v>
      </c>
      <c r="M85" s="196">
        <v>1.02</v>
      </c>
      <c r="N85" s="196">
        <v>0.65</v>
      </c>
      <c r="O85" s="196">
        <v>0</v>
      </c>
      <c r="P85" s="196">
        <v>1.39</v>
      </c>
      <c r="Q85" s="196">
        <v>0.12</v>
      </c>
      <c r="R85" s="196">
        <v>0.47</v>
      </c>
      <c r="S85" s="196">
        <v>0.28999999999999998</v>
      </c>
      <c r="T85" s="196">
        <v>0</v>
      </c>
      <c r="U85" s="196">
        <v>0.77</v>
      </c>
      <c r="V85" s="196">
        <v>0.23</v>
      </c>
      <c r="W85" s="196">
        <v>0.37</v>
      </c>
      <c r="X85" s="196">
        <v>1.39</v>
      </c>
      <c r="Y85" s="196">
        <v>0</v>
      </c>
      <c r="Z85" s="196">
        <v>2.8</v>
      </c>
      <c r="AA85" s="196">
        <v>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9.83</v>
      </c>
      <c r="AS85" s="196">
        <v>0</v>
      </c>
      <c r="AT85" s="196">
        <v>2.93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4.03</v>
      </c>
      <c r="D86" s="196">
        <v>0</v>
      </c>
      <c r="E86" s="196">
        <v>0</v>
      </c>
      <c r="F86" s="196">
        <v>0</v>
      </c>
      <c r="G86" s="196">
        <v>14.99</v>
      </c>
      <c r="H86" s="196">
        <v>0</v>
      </c>
      <c r="I86" s="196">
        <v>0</v>
      </c>
      <c r="J86" s="196">
        <v>25.56</v>
      </c>
      <c r="K86" s="196">
        <v>0.34</v>
      </c>
      <c r="L86" s="196">
        <v>20.83</v>
      </c>
      <c r="M86" s="196">
        <v>1.02</v>
      </c>
      <c r="N86" s="196">
        <v>0.65</v>
      </c>
      <c r="O86" s="196">
        <v>0</v>
      </c>
      <c r="P86" s="196">
        <v>1.39</v>
      </c>
      <c r="Q86" s="196">
        <v>0.12</v>
      </c>
      <c r="R86" s="196">
        <v>0.47</v>
      </c>
      <c r="S86" s="196">
        <v>0.28999999999999998</v>
      </c>
      <c r="T86" s="196">
        <v>0</v>
      </c>
      <c r="U86" s="196">
        <v>0.77</v>
      </c>
      <c r="V86" s="196">
        <v>0.23</v>
      </c>
      <c r="W86" s="196">
        <v>0.37</v>
      </c>
      <c r="X86" s="196">
        <v>1.39</v>
      </c>
      <c r="Y86" s="196">
        <v>0</v>
      </c>
      <c r="Z86" s="196">
        <v>2.8</v>
      </c>
      <c r="AA86" s="196">
        <v>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9.83</v>
      </c>
      <c r="AS86" s="196">
        <v>0</v>
      </c>
      <c r="AT86" s="196">
        <v>2.93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4.03</v>
      </c>
      <c r="D87" s="196">
        <v>0</v>
      </c>
      <c r="E87" s="196">
        <v>0</v>
      </c>
      <c r="F87" s="196">
        <v>0</v>
      </c>
      <c r="G87" s="196">
        <v>14.99</v>
      </c>
      <c r="H87" s="196">
        <v>0</v>
      </c>
      <c r="I87" s="196">
        <v>0</v>
      </c>
      <c r="J87" s="196">
        <v>25.56</v>
      </c>
      <c r="K87" s="196">
        <v>7.43</v>
      </c>
      <c r="L87" s="196">
        <v>110.96</v>
      </c>
      <c r="M87" s="196">
        <v>1.02</v>
      </c>
      <c r="N87" s="196">
        <v>0.65</v>
      </c>
      <c r="O87" s="196">
        <v>0</v>
      </c>
      <c r="P87" s="196">
        <v>1.39</v>
      </c>
      <c r="Q87" s="196">
        <v>0.35</v>
      </c>
      <c r="R87" s="196">
        <v>0.47</v>
      </c>
      <c r="S87" s="196">
        <v>4.24</v>
      </c>
      <c r="T87" s="196">
        <v>0</v>
      </c>
      <c r="U87" s="196">
        <v>0.77</v>
      </c>
      <c r="V87" s="196">
        <v>0.23</v>
      </c>
      <c r="W87" s="196">
        <v>0.37</v>
      </c>
      <c r="X87" s="196">
        <v>1.39</v>
      </c>
      <c r="Y87" s="196">
        <v>0</v>
      </c>
      <c r="Z87" s="196">
        <v>2.8</v>
      </c>
      <c r="AA87" s="196">
        <v>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19.61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9.83</v>
      </c>
      <c r="AS87" s="196">
        <v>0</v>
      </c>
      <c r="AT87" s="196">
        <v>2.93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4.03</v>
      </c>
      <c r="D88" s="196">
        <v>0</v>
      </c>
      <c r="E88" s="196">
        <v>0</v>
      </c>
      <c r="F88" s="196">
        <v>0</v>
      </c>
      <c r="G88" s="196">
        <v>14.99</v>
      </c>
      <c r="H88" s="196">
        <v>0</v>
      </c>
      <c r="I88" s="196">
        <v>0</v>
      </c>
      <c r="J88" s="196">
        <v>25.56</v>
      </c>
      <c r="K88" s="196">
        <v>7.43</v>
      </c>
      <c r="L88" s="196">
        <v>192.9</v>
      </c>
      <c r="M88" s="196">
        <v>1.02</v>
      </c>
      <c r="N88" s="196">
        <v>0.65</v>
      </c>
      <c r="O88" s="196">
        <v>0</v>
      </c>
      <c r="P88" s="196">
        <v>1.39</v>
      </c>
      <c r="Q88" s="196">
        <v>0.35</v>
      </c>
      <c r="R88" s="196">
        <v>0.47</v>
      </c>
      <c r="S88" s="196">
        <v>4.24</v>
      </c>
      <c r="T88" s="196">
        <v>0</v>
      </c>
      <c r="U88" s="196">
        <v>0.77</v>
      </c>
      <c r="V88" s="196">
        <v>0.23</v>
      </c>
      <c r="W88" s="196">
        <v>0.37</v>
      </c>
      <c r="X88" s="196">
        <v>1.39</v>
      </c>
      <c r="Y88" s="196">
        <v>0</v>
      </c>
      <c r="Z88" s="196">
        <v>2.8</v>
      </c>
      <c r="AA88" s="196">
        <v>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19.61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9.83</v>
      </c>
      <c r="AS88" s="196">
        <v>0</v>
      </c>
      <c r="AT88" s="196">
        <v>2.93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4.03</v>
      </c>
      <c r="D89" s="196">
        <v>0</v>
      </c>
      <c r="E89" s="196">
        <v>0</v>
      </c>
      <c r="F89" s="196">
        <v>0</v>
      </c>
      <c r="G89" s="196">
        <v>14.99</v>
      </c>
      <c r="H89" s="196">
        <v>0</v>
      </c>
      <c r="I89" s="196">
        <v>0</v>
      </c>
      <c r="J89" s="196">
        <v>25.56</v>
      </c>
      <c r="K89" s="196">
        <v>7.43</v>
      </c>
      <c r="L89" s="196">
        <v>271.95</v>
      </c>
      <c r="M89" s="196">
        <v>1.02</v>
      </c>
      <c r="N89" s="196">
        <v>0.65</v>
      </c>
      <c r="O89" s="196">
        <v>0</v>
      </c>
      <c r="P89" s="196">
        <v>1.39</v>
      </c>
      <c r="Q89" s="196">
        <v>0.35</v>
      </c>
      <c r="R89" s="196">
        <v>0.47</v>
      </c>
      <c r="S89" s="196">
        <v>4.24</v>
      </c>
      <c r="T89" s="196">
        <v>0</v>
      </c>
      <c r="U89" s="196">
        <v>0.77</v>
      </c>
      <c r="V89" s="196">
        <v>0.23</v>
      </c>
      <c r="W89" s="196">
        <v>0.37</v>
      </c>
      <c r="X89" s="196">
        <v>1.39</v>
      </c>
      <c r="Y89" s="196">
        <v>0</v>
      </c>
      <c r="Z89" s="196">
        <v>2.8</v>
      </c>
      <c r="AA89" s="196">
        <v>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14.78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9.83</v>
      </c>
      <c r="AS89" s="196">
        <v>0</v>
      </c>
      <c r="AT89" s="196">
        <v>2.93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4.03</v>
      </c>
      <c r="D90" s="196">
        <v>0</v>
      </c>
      <c r="E90" s="196">
        <v>0</v>
      </c>
      <c r="F90" s="196">
        <v>0</v>
      </c>
      <c r="G90" s="196">
        <v>14.99</v>
      </c>
      <c r="H90" s="196">
        <v>0</v>
      </c>
      <c r="I90" s="196">
        <v>0</v>
      </c>
      <c r="J90" s="196">
        <v>25.56</v>
      </c>
      <c r="K90" s="196">
        <v>7.43</v>
      </c>
      <c r="L90" s="196">
        <v>271.95</v>
      </c>
      <c r="M90" s="196">
        <v>1.02</v>
      </c>
      <c r="N90" s="196">
        <v>0.65</v>
      </c>
      <c r="O90" s="196">
        <v>0</v>
      </c>
      <c r="P90" s="196">
        <v>1.39</v>
      </c>
      <c r="Q90" s="196">
        <v>0.35</v>
      </c>
      <c r="R90" s="196">
        <v>0.47</v>
      </c>
      <c r="S90" s="196">
        <v>4.24</v>
      </c>
      <c r="T90" s="196">
        <v>0</v>
      </c>
      <c r="U90" s="196">
        <v>0.77</v>
      </c>
      <c r="V90" s="196">
        <v>0.23</v>
      </c>
      <c r="W90" s="196">
        <v>0.37</v>
      </c>
      <c r="X90" s="196">
        <v>1.39</v>
      </c>
      <c r="Y90" s="196">
        <v>0</v>
      </c>
      <c r="Z90" s="196">
        <v>2.8</v>
      </c>
      <c r="AA90" s="196">
        <v>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14.78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9.83</v>
      </c>
      <c r="AS90" s="196">
        <v>0</v>
      </c>
      <c r="AT90" s="196">
        <v>2.93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4.03</v>
      </c>
      <c r="D91" s="196">
        <v>0</v>
      </c>
      <c r="E91" s="196">
        <v>0</v>
      </c>
      <c r="F91" s="196">
        <v>0</v>
      </c>
      <c r="G91" s="196">
        <v>14.99</v>
      </c>
      <c r="H91" s="196">
        <v>0</v>
      </c>
      <c r="I91" s="196">
        <v>0</v>
      </c>
      <c r="J91" s="196">
        <v>25.56</v>
      </c>
      <c r="K91" s="196">
        <v>7.43</v>
      </c>
      <c r="L91" s="196">
        <v>271.95</v>
      </c>
      <c r="M91" s="196">
        <v>1.02</v>
      </c>
      <c r="N91" s="196">
        <v>0.65</v>
      </c>
      <c r="O91" s="196">
        <v>0</v>
      </c>
      <c r="P91" s="196">
        <v>1.39</v>
      </c>
      <c r="Q91" s="196">
        <v>0.35</v>
      </c>
      <c r="R91" s="196">
        <v>2.95</v>
      </c>
      <c r="S91" s="196">
        <v>4.24</v>
      </c>
      <c r="T91" s="196">
        <v>0</v>
      </c>
      <c r="U91" s="196">
        <v>1.41</v>
      </c>
      <c r="V91" s="196">
        <v>1.92</v>
      </c>
      <c r="W91" s="196">
        <v>0.37</v>
      </c>
      <c r="X91" s="196">
        <v>1.39</v>
      </c>
      <c r="Y91" s="196">
        <v>0</v>
      </c>
      <c r="Z91" s="196">
        <v>2.8</v>
      </c>
      <c r="AA91" s="196">
        <v>19.96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14.78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9.83</v>
      </c>
      <c r="AS91" s="196">
        <v>0</v>
      </c>
      <c r="AT91" s="196">
        <v>2.93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4.03</v>
      </c>
      <c r="D92" s="196">
        <v>0</v>
      </c>
      <c r="E92" s="196">
        <v>0</v>
      </c>
      <c r="F92" s="196">
        <v>0</v>
      </c>
      <c r="G92" s="196">
        <v>14.99</v>
      </c>
      <c r="H92" s="196">
        <v>0</v>
      </c>
      <c r="I92" s="196">
        <v>0</v>
      </c>
      <c r="J92" s="196">
        <v>25.56</v>
      </c>
      <c r="K92" s="196">
        <v>7.43</v>
      </c>
      <c r="L92" s="196">
        <v>271.95</v>
      </c>
      <c r="M92" s="196">
        <v>1.02</v>
      </c>
      <c r="N92" s="196">
        <v>0.65</v>
      </c>
      <c r="O92" s="196">
        <v>0</v>
      </c>
      <c r="P92" s="196">
        <v>1.39</v>
      </c>
      <c r="Q92" s="196">
        <v>0.35</v>
      </c>
      <c r="R92" s="196">
        <v>6.84</v>
      </c>
      <c r="S92" s="196">
        <v>4.24</v>
      </c>
      <c r="T92" s="196">
        <v>0</v>
      </c>
      <c r="U92" s="196">
        <v>1.23</v>
      </c>
      <c r="V92" s="196">
        <v>4.3600000000000003</v>
      </c>
      <c r="W92" s="196">
        <v>0.37</v>
      </c>
      <c r="X92" s="196">
        <v>1.39</v>
      </c>
      <c r="Y92" s="196">
        <v>0</v>
      </c>
      <c r="Z92" s="196">
        <v>2.8</v>
      </c>
      <c r="AA92" s="196">
        <v>19.96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14.78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9.83</v>
      </c>
      <c r="AS92" s="196">
        <v>0</v>
      </c>
      <c r="AT92" s="196">
        <v>2.93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4.03</v>
      </c>
      <c r="D93" s="196">
        <v>0</v>
      </c>
      <c r="E93" s="196">
        <v>0</v>
      </c>
      <c r="F93" s="196">
        <v>0</v>
      </c>
      <c r="G93" s="196">
        <v>14.99</v>
      </c>
      <c r="H93" s="196">
        <v>0</v>
      </c>
      <c r="I93" s="196">
        <v>0</v>
      </c>
      <c r="J93" s="196">
        <v>25.56</v>
      </c>
      <c r="K93" s="196">
        <v>7.43</v>
      </c>
      <c r="L93" s="196">
        <v>271.95</v>
      </c>
      <c r="M93" s="196">
        <v>1.02</v>
      </c>
      <c r="N93" s="196">
        <v>0.65</v>
      </c>
      <c r="O93" s="196">
        <v>0</v>
      </c>
      <c r="P93" s="196">
        <v>1.39</v>
      </c>
      <c r="Q93" s="196">
        <v>0.35</v>
      </c>
      <c r="R93" s="196">
        <v>10.119999999999999</v>
      </c>
      <c r="S93" s="196">
        <v>4.24</v>
      </c>
      <c r="T93" s="196">
        <v>0</v>
      </c>
      <c r="U93" s="196">
        <v>0.98</v>
      </c>
      <c r="V93" s="196">
        <v>4.43</v>
      </c>
      <c r="W93" s="196">
        <v>0.37</v>
      </c>
      <c r="X93" s="196">
        <v>0</v>
      </c>
      <c r="Y93" s="196">
        <v>0</v>
      </c>
      <c r="Z93" s="196">
        <v>2.8</v>
      </c>
      <c r="AA93" s="196">
        <v>19.96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14.78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9.83</v>
      </c>
      <c r="AS93" s="196">
        <v>0</v>
      </c>
      <c r="AT93" s="196">
        <v>2.93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4.03</v>
      </c>
      <c r="D94" s="196">
        <v>0</v>
      </c>
      <c r="E94" s="196">
        <v>0</v>
      </c>
      <c r="F94" s="196">
        <v>0</v>
      </c>
      <c r="G94" s="196">
        <v>14.99</v>
      </c>
      <c r="H94" s="196">
        <v>0</v>
      </c>
      <c r="I94" s="196">
        <v>0</v>
      </c>
      <c r="J94" s="196">
        <v>25.56</v>
      </c>
      <c r="K94" s="196">
        <v>7.43</v>
      </c>
      <c r="L94" s="196">
        <v>271.95</v>
      </c>
      <c r="M94" s="196">
        <v>1.02</v>
      </c>
      <c r="N94" s="196">
        <v>0.65</v>
      </c>
      <c r="O94" s="196">
        <v>0</v>
      </c>
      <c r="P94" s="196">
        <v>1.39</v>
      </c>
      <c r="Q94" s="196">
        <v>0.35</v>
      </c>
      <c r="R94" s="196">
        <v>10.119999999999999</v>
      </c>
      <c r="S94" s="196">
        <v>4.24</v>
      </c>
      <c r="T94" s="196">
        <v>0</v>
      </c>
      <c r="U94" s="196">
        <v>0.97</v>
      </c>
      <c r="V94" s="196">
        <v>4.43</v>
      </c>
      <c r="W94" s="196">
        <v>0.37</v>
      </c>
      <c r="X94" s="196">
        <v>1.39</v>
      </c>
      <c r="Y94" s="196">
        <v>0</v>
      </c>
      <c r="Z94" s="196">
        <v>2.8</v>
      </c>
      <c r="AA94" s="196">
        <v>19.96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14.78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9.83</v>
      </c>
      <c r="AS94" s="196">
        <v>0</v>
      </c>
      <c r="AT94" s="196">
        <v>2.93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4.03</v>
      </c>
      <c r="D95" s="196">
        <v>0</v>
      </c>
      <c r="E95" s="196">
        <v>0</v>
      </c>
      <c r="F95" s="196">
        <v>0</v>
      </c>
      <c r="G95" s="196">
        <v>14.99</v>
      </c>
      <c r="H95" s="196">
        <v>0</v>
      </c>
      <c r="I95" s="196">
        <v>0</v>
      </c>
      <c r="J95" s="196">
        <v>25.56</v>
      </c>
      <c r="K95" s="196">
        <v>7.43</v>
      </c>
      <c r="L95" s="196">
        <v>271.95</v>
      </c>
      <c r="M95" s="196">
        <v>1.02</v>
      </c>
      <c r="N95" s="196">
        <v>0.65</v>
      </c>
      <c r="O95" s="196">
        <v>0</v>
      </c>
      <c r="P95" s="196">
        <v>1.39</v>
      </c>
      <c r="Q95" s="196">
        <v>0.35</v>
      </c>
      <c r="R95" s="196">
        <v>10.119999999999999</v>
      </c>
      <c r="S95" s="196">
        <v>4.24</v>
      </c>
      <c r="T95" s="196">
        <v>0</v>
      </c>
      <c r="U95" s="196">
        <v>0.98</v>
      </c>
      <c r="V95" s="196">
        <v>4.43</v>
      </c>
      <c r="W95" s="196">
        <v>0.37</v>
      </c>
      <c r="X95" s="196">
        <v>1.39</v>
      </c>
      <c r="Y95" s="196">
        <v>0</v>
      </c>
      <c r="Z95" s="196">
        <v>2.8</v>
      </c>
      <c r="AA95" s="196">
        <v>19.96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14.78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9.83</v>
      </c>
      <c r="AS95" s="196">
        <v>0</v>
      </c>
      <c r="AT95" s="196">
        <v>2.93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4.03</v>
      </c>
      <c r="D96" s="196">
        <v>0</v>
      </c>
      <c r="E96" s="196">
        <v>0</v>
      </c>
      <c r="F96" s="196">
        <v>0</v>
      </c>
      <c r="G96" s="196">
        <v>14.99</v>
      </c>
      <c r="H96" s="196">
        <v>0</v>
      </c>
      <c r="I96" s="196">
        <v>0</v>
      </c>
      <c r="J96" s="196">
        <v>25.56</v>
      </c>
      <c r="K96" s="196">
        <v>7.43</v>
      </c>
      <c r="L96" s="196">
        <v>271.95</v>
      </c>
      <c r="M96" s="196">
        <v>1.02</v>
      </c>
      <c r="N96" s="196">
        <v>0.65</v>
      </c>
      <c r="O96" s="196">
        <v>0</v>
      </c>
      <c r="P96" s="196">
        <v>1.39</v>
      </c>
      <c r="Q96" s="196">
        <v>0.35</v>
      </c>
      <c r="R96" s="196">
        <v>10.119999999999999</v>
      </c>
      <c r="S96" s="196">
        <v>4.24</v>
      </c>
      <c r="T96" s="196">
        <v>0</v>
      </c>
      <c r="U96" s="196">
        <v>0.97</v>
      </c>
      <c r="V96" s="196">
        <v>4.43</v>
      </c>
      <c r="W96" s="196">
        <v>0.37</v>
      </c>
      <c r="X96" s="196">
        <v>1.39</v>
      </c>
      <c r="Y96" s="196">
        <v>0</v>
      </c>
      <c r="Z96" s="196">
        <v>58.41</v>
      </c>
      <c r="AA96" s="196">
        <v>19.96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14.78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9.83</v>
      </c>
      <c r="AS96" s="196">
        <v>0</v>
      </c>
      <c r="AT96" s="196">
        <v>2.93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4.03</v>
      </c>
      <c r="D97" s="196">
        <v>0</v>
      </c>
      <c r="E97" s="196">
        <v>0</v>
      </c>
      <c r="F97" s="196">
        <v>0</v>
      </c>
      <c r="G97" s="196">
        <v>14.99</v>
      </c>
      <c r="H97" s="196">
        <v>0</v>
      </c>
      <c r="I97" s="196">
        <v>0</v>
      </c>
      <c r="J97" s="196">
        <v>25.56</v>
      </c>
      <c r="K97" s="196">
        <v>7.43</v>
      </c>
      <c r="L97" s="196">
        <v>271.95</v>
      </c>
      <c r="M97" s="196">
        <v>1.02</v>
      </c>
      <c r="N97" s="196">
        <v>0.65</v>
      </c>
      <c r="O97" s="196">
        <v>0</v>
      </c>
      <c r="P97" s="196">
        <v>1.39</v>
      </c>
      <c r="Q97" s="196">
        <v>0.35</v>
      </c>
      <c r="R97" s="196">
        <v>10.119999999999999</v>
      </c>
      <c r="S97" s="196">
        <v>4.24</v>
      </c>
      <c r="T97" s="196">
        <v>0</v>
      </c>
      <c r="U97" s="196">
        <v>0.95</v>
      </c>
      <c r="V97" s="196">
        <v>4.43</v>
      </c>
      <c r="W97" s="196">
        <v>0.36</v>
      </c>
      <c r="X97" s="196">
        <v>0.38</v>
      </c>
      <c r="Y97" s="196">
        <v>0</v>
      </c>
      <c r="Z97" s="196">
        <v>58.41</v>
      </c>
      <c r="AA97" s="196">
        <v>19.96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14.78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9.83</v>
      </c>
      <c r="AS97" s="196">
        <v>0</v>
      </c>
      <c r="AT97" s="196">
        <v>2.93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4.03</v>
      </c>
      <c r="D98" s="196">
        <v>0</v>
      </c>
      <c r="E98" s="196">
        <v>0</v>
      </c>
      <c r="F98" s="196">
        <v>0</v>
      </c>
      <c r="G98" s="196">
        <v>14.99</v>
      </c>
      <c r="H98" s="196">
        <v>0</v>
      </c>
      <c r="I98" s="196">
        <v>0</v>
      </c>
      <c r="J98" s="196">
        <v>25.56</v>
      </c>
      <c r="K98" s="196">
        <v>7.43</v>
      </c>
      <c r="L98" s="196">
        <v>271.95</v>
      </c>
      <c r="M98" s="196">
        <v>1.02</v>
      </c>
      <c r="N98" s="196">
        <v>0.65</v>
      </c>
      <c r="O98" s="196">
        <v>0</v>
      </c>
      <c r="P98" s="196">
        <v>1.39</v>
      </c>
      <c r="Q98" s="196">
        <v>0.35</v>
      </c>
      <c r="R98" s="196">
        <v>10.119999999999999</v>
      </c>
      <c r="S98" s="196">
        <v>4.24</v>
      </c>
      <c r="T98" s="196">
        <v>0</v>
      </c>
      <c r="U98" s="196">
        <v>0.92</v>
      </c>
      <c r="V98" s="196">
        <v>4.43</v>
      </c>
      <c r="W98" s="196">
        <v>0.36</v>
      </c>
      <c r="X98" s="196">
        <v>1.39</v>
      </c>
      <c r="Y98" s="196">
        <v>0</v>
      </c>
      <c r="Z98" s="196">
        <v>58.41</v>
      </c>
      <c r="AA98" s="196">
        <v>19.96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14.78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9.83</v>
      </c>
      <c r="AS98" s="196">
        <v>0</v>
      </c>
      <c r="AT98" s="196">
        <v>2.93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2.4180000000000004E-2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9.7435000000000035E-2</v>
      </c>
      <c r="H99">
        <f t="shared" si="0"/>
        <v>0</v>
      </c>
      <c r="I99">
        <f t="shared" si="0"/>
        <v>0</v>
      </c>
      <c r="J99">
        <f t="shared" si="0"/>
        <v>0.63094499999999909</v>
      </c>
      <c r="K99">
        <f t="shared" si="0"/>
        <v>9.5052499999999956E-2</v>
      </c>
      <c r="L99">
        <f t="shared" si="0"/>
        <v>3.0925025000000002</v>
      </c>
      <c r="M99">
        <f t="shared" si="0"/>
        <v>2.4479999999999991E-2</v>
      </c>
      <c r="N99">
        <f t="shared" si="0"/>
        <v>1.5599999999999977E-2</v>
      </c>
      <c r="O99">
        <f t="shared" si="0"/>
        <v>0</v>
      </c>
      <c r="P99">
        <f t="shared" si="0"/>
        <v>3.3360000000000001E-2</v>
      </c>
      <c r="Q99">
        <f t="shared" si="0"/>
        <v>6.4800000000000005E-3</v>
      </c>
      <c r="R99">
        <f t="shared" si="0"/>
        <v>8.0052499999999999E-2</v>
      </c>
      <c r="S99">
        <f t="shared" si="0"/>
        <v>5.5377500000000024E-2</v>
      </c>
      <c r="T99">
        <f t="shared" si="0"/>
        <v>0</v>
      </c>
      <c r="U99">
        <f t="shared" si="0"/>
        <v>1.8945000000000035E-2</v>
      </c>
      <c r="V99">
        <f t="shared" si="0"/>
        <v>3.8757500000000084E-2</v>
      </c>
      <c r="W99">
        <f t="shared" si="0"/>
        <v>5.9537500000000049E-2</v>
      </c>
      <c r="X99">
        <f t="shared" si="0"/>
        <v>0.19892249999999981</v>
      </c>
      <c r="Y99">
        <f t="shared" si="0"/>
        <v>0</v>
      </c>
      <c r="Z99">
        <f t="shared" si="0"/>
        <v>0.44256749999999934</v>
      </c>
      <c r="AA99">
        <f t="shared" si="0"/>
        <v>0.17568000000000003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0.16807999999999995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6.5908799999999967</v>
      </c>
      <c r="AP99">
        <f t="shared" si="0"/>
        <v>0</v>
      </c>
      <c r="AQ99">
        <f t="shared" si="0"/>
        <v>0</v>
      </c>
      <c r="AR99">
        <f t="shared" si="0"/>
        <v>0.23493500000000009</v>
      </c>
      <c r="AS99">
        <f t="shared" si="0"/>
        <v>0.30737000000000014</v>
      </c>
      <c r="AT99">
        <f t="shared" si="0"/>
        <v>5.0487500000000039E-2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-13.124000000000001</v>
      </c>
      <c r="D34" s="82">
        <v>0</v>
      </c>
      <c r="E34" s="82">
        <v>0</v>
      </c>
      <c r="F34" s="82">
        <v>-17.876000000000001</v>
      </c>
      <c r="G34" s="82">
        <v>-31</v>
      </c>
      <c r="H34" s="76"/>
      <c r="I34" s="31">
        <v>32</v>
      </c>
      <c r="J34" s="82">
        <v>13.124000000000001</v>
      </c>
      <c r="K34" s="82">
        <v>0</v>
      </c>
      <c r="L34" s="82">
        <v>0</v>
      </c>
      <c r="M34" s="82">
        <v>0</v>
      </c>
      <c r="N34" s="82">
        <v>13.124000000000001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17.876000000000001</v>
      </c>
      <c r="AF34" s="82">
        <v>0</v>
      </c>
      <c r="AG34" s="82">
        <v>0</v>
      </c>
      <c r="AH34" s="82">
        <v>0</v>
      </c>
      <c r="AI34" s="82">
        <v>17.876000000000001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13.124000000000001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-13.124000000000001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17.876000000000001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-17.876000000000001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131.24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131.24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178.76000000000002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178.76000000000002</v>
      </c>
      <c r="DF34" s="81">
        <f t="shared" si="31"/>
        <v>31</v>
      </c>
      <c r="DG34" s="81">
        <f t="shared" si="32"/>
        <v>-13.124000000000001</v>
      </c>
      <c r="DH34" s="81">
        <f t="shared" si="33"/>
        <v>0</v>
      </c>
      <c r="DI34" s="81">
        <f t="shared" si="34"/>
        <v>0</v>
      </c>
      <c r="DJ34" s="81">
        <f t="shared" si="35"/>
        <v>-17.876000000000001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-5.9269999999999996</v>
      </c>
      <c r="D35" s="82">
        <v>0</v>
      </c>
      <c r="E35" s="82">
        <v>0</v>
      </c>
      <c r="F35" s="82">
        <v>-8.0730000000000004</v>
      </c>
      <c r="G35" s="82">
        <v>-14</v>
      </c>
      <c r="H35" s="76"/>
      <c r="I35" s="31">
        <v>33</v>
      </c>
      <c r="J35" s="82">
        <v>5.9269999999999996</v>
      </c>
      <c r="K35" s="82">
        <v>0</v>
      </c>
      <c r="L35" s="82">
        <v>0</v>
      </c>
      <c r="M35" s="82">
        <v>0</v>
      </c>
      <c r="N35" s="82">
        <v>5.9269999999999996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8.0730000000000004</v>
      </c>
      <c r="AF35" s="82">
        <v>0</v>
      </c>
      <c r="AG35" s="82">
        <v>0</v>
      </c>
      <c r="AH35" s="82">
        <v>0</v>
      </c>
      <c r="AI35" s="82">
        <v>8.0730000000000004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5.9269999999999996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-5.9269999999999996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8.0730000000000004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-8.0730000000000004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59.269999999999996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59.269999999999996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80.73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80.73</v>
      </c>
      <c r="DF35" s="81">
        <f t="shared" si="31"/>
        <v>14</v>
      </c>
      <c r="DG35" s="81">
        <f t="shared" si="32"/>
        <v>-5.9269999999999996</v>
      </c>
      <c r="DH35" s="81">
        <f t="shared" si="33"/>
        <v>0</v>
      </c>
      <c r="DI35" s="81">
        <f t="shared" si="34"/>
        <v>0</v>
      </c>
      <c r="DJ35" s="81">
        <f t="shared" si="35"/>
        <v>-8.0730000000000004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-35</v>
      </c>
      <c r="D36" s="82">
        <v>0</v>
      </c>
      <c r="E36" s="82">
        <v>0</v>
      </c>
      <c r="F36" s="82">
        <v>-120</v>
      </c>
      <c r="G36" s="82">
        <v>-155</v>
      </c>
      <c r="H36" s="76"/>
      <c r="I36" s="31">
        <v>34</v>
      </c>
      <c r="J36" s="82">
        <v>35</v>
      </c>
      <c r="K36" s="82">
        <v>0</v>
      </c>
      <c r="L36" s="82">
        <v>0</v>
      </c>
      <c r="M36" s="82">
        <v>0</v>
      </c>
      <c r="N36" s="82">
        <v>35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120</v>
      </c>
      <c r="AF36" s="82">
        <v>0</v>
      </c>
      <c r="AG36" s="82">
        <v>0</v>
      </c>
      <c r="AH36" s="82">
        <v>0</v>
      </c>
      <c r="AI36" s="82">
        <v>120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35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-35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120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-120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350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350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1200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1200</v>
      </c>
      <c r="DF36" s="81">
        <f t="shared" si="31"/>
        <v>155</v>
      </c>
      <c r="DG36" s="81">
        <f t="shared" si="32"/>
        <v>-35</v>
      </c>
      <c r="DH36" s="81">
        <f t="shared" si="33"/>
        <v>0</v>
      </c>
      <c r="DI36" s="81">
        <f t="shared" si="34"/>
        <v>0</v>
      </c>
      <c r="DJ36" s="81">
        <f t="shared" si="35"/>
        <v>-120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-30</v>
      </c>
      <c r="D37" s="82">
        <v>0</v>
      </c>
      <c r="E37" s="82">
        <v>0</v>
      </c>
      <c r="F37" s="82">
        <v>-132.69800000000001</v>
      </c>
      <c r="G37" s="82">
        <v>-162.69800000000001</v>
      </c>
      <c r="H37" s="76"/>
      <c r="I37" s="31">
        <v>35</v>
      </c>
      <c r="J37" s="82">
        <v>30</v>
      </c>
      <c r="K37" s="82">
        <v>0</v>
      </c>
      <c r="L37" s="82">
        <v>0</v>
      </c>
      <c r="M37" s="82">
        <v>0</v>
      </c>
      <c r="N37" s="82">
        <v>30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132.69800000000001</v>
      </c>
      <c r="AF37" s="82">
        <v>0</v>
      </c>
      <c r="AG37" s="82">
        <v>0</v>
      </c>
      <c r="AH37" s="82">
        <v>0</v>
      </c>
      <c r="AI37" s="82">
        <v>132.69800000000001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30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-30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132.69800000000001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-132.69800000000001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300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300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1326.98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1326.98</v>
      </c>
      <c r="DF37" s="81">
        <f t="shared" si="31"/>
        <v>162.69800000000001</v>
      </c>
      <c r="DG37" s="81">
        <f t="shared" si="32"/>
        <v>-30</v>
      </c>
      <c r="DH37" s="81">
        <f t="shared" si="33"/>
        <v>0</v>
      </c>
      <c r="DI37" s="81">
        <f t="shared" si="34"/>
        <v>0</v>
      </c>
      <c r="DJ37" s="81">
        <f t="shared" si="35"/>
        <v>-132.69800000000001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-25</v>
      </c>
      <c r="D38" s="82">
        <v>0</v>
      </c>
      <c r="E38" s="82">
        <v>0</v>
      </c>
      <c r="F38" s="82">
        <v>-118.785</v>
      </c>
      <c r="G38" s="82">
        <v>-143.785</v>
      </c>
      <c r="H38" s="76"/>
      <c r="I38" s="31">
        <v>36</v>
      </c>
      <c r="J38" s="82">
        <v>25</v>
      </c>
      <c r="K38" s="82">
        <v>0</v>
      </c>
      <c r="L38" s="82">
        <v>0</v>
      </c>
      <c r="M38" s="82">
        <v>0</v>
      </c>
      <c r="N38" s="82">
        <v>25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118.785</v>
      </c>
      <c r="AF38" s="82">
        <v>0</v>
      </c>
      <c r="AG38" s="82">
        <v>0</v>
      </c>
      <c r="AH38" s="82">
        <v>0</v>
      </c>
      <c r="AI38" s="82">
        <v>118.785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25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-25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118.785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-118.785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250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250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1187.8499999999999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1187.8499999999999</v>
      </c>
      <c r="DF38" s="81">
        <f t="shared" si="31"/>
        <v>143.785</v>
      </c>
      <c r="DG38" s="81">
        <f t="shared" si="32"/>
        <v>-25</v>
      </c>
      <c r="DH38" s="81">
        <f t="shared" si="33"/>
        <v>0</v>
      </c>
      <c r="DI38" s="81">
        <f t="shared" si="34"/>
        <v>0</v>
      </c>
      <c r="DJ38" s="81">
        <f t="shared" si="35"/>
        <v>-118.785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-10</v>
      </c>
      <c r="D39" s="82">
        <v>0</v>
      </c>
      <c r="E39" s="82">
        <v>0</v>
      </c>
      <c r="F39" s="82">
        <v>-104.727</v>
      </c>
      <c r="G39" s="82">
        <v>-114.727</v>
      </c>
      <c r="H39" s="76"/>
      <c r="I39" s="31">
        <v>37</v>
      </c>
      <c r="J39" s="82">
        <v>10</v>
      </c>
      <c r="K39" s="82">
        <v>0</v>
      </c>
      <c r="L39" s="82">
        <v>0</v>
      </c>
      <c r="M39" s="82">
        <v>0</v>
      </c>
      <c r="N39" s="82">
        <v>10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104.727</v>
      </c>
      <c r="AF39" s="82">
        <v>0</v>
      </c>
      <c r="AG39" s="82">
        <v>0</v>
      </c>
      <c r="AH39" s="82">
        <v>0</v>
      </c>
      <c r="AI39" s="82">
        <v>104.727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104.727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-104.727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1047.27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1047.27</v>
      </c>
      <c r="DF39" s="81">
        <f t="shared" si="31"/>
        <v>114.727</v>
      </c>
      <c r="DG39" s="81">
        <f t="shared" si="32"/>
        <v>-10</v>
      </c>
      <c r="DH39" s="81">
        <f t="shared" si="33"/>
        <v>0</v>
      </c>
      <c r="DI39" s="81">
        <f t="shared" si="34"/>
        <v>0</v>
      </c>
      <c r="DJ39" s="81">
        <f t="shared" si="35"/>
        <v>-104.727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-47.052</v>
      </c>
      <c r="G40" s="82">
        <v>-47.052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47.052</v>
      </c>
      <c r="AF40" s="82">
        <v>0</v>
      </c>
      <c r="AG40" s="82">
        <v>0</v>
      </c>
      <c r="AH40" s="82">
        <v>0</v>
      </c>
      <c r="AI40" s="82">
        <v>47.052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47.052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-47.052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470.52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470.52</v>
      </c>
      <c r="DF40" s="81">
        <f t="shared" si="31"/>
        <v>47.052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-47.052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-19.172999999999998</v>
      </c>
      <c r="G41" s="82">
        <v>-19.172999999999998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19.172999999999998</v>
      </c>
      <c r="AF41" s="82">
        <v>0</v>
      </c>
      <c r="AG41" s="82">
        <v>0</v>
      </c>
      <c r="AH41" s="82">
        <v>0</v>
      </c>
      <c r="AI41" s="82">
        <v>19.172999999999998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19.172999999999998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-19.172999999999998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191.73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191.73</v>
      </c>
      <c r="DF41" s="81">
        <f t="shared" si="31"/>
        <v>19.172999999999998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-19.172999999999998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-5</v>
      </c>
      <c r="D69" s="82">
        <v>0</v>
      </c>
      <c r="E69" s="82">
        <v>0</v>
      </c>
      <c r="F69" s="82">
        <v>-86</v>
      </c>
      <c r="G69" s="82">
        <v>-91</v>
      </c>
      <c r="H69" s="76"/>
      <c r="I69" s="31">
        <v>67</v>
      </c>
      <c r="J69" s="82">
        <v>5</v>
      </c>
      <c r="K69" s="82">
        <v>0</v>
      </c>
      <c r="L69" s="82">
        <v>0</v>
      </c>
      <c r="M69" s="82">
        <v>0</v>
      </c>
      <c r="N69" s="82">
        <v>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86</v>
      </c>
      <c r="AF69" s="82">
        <v>0</v>
      </c>
      <c r="AG69" s="82">
        <v>0</v>
      </c>
      <c r="AH69" s="82">
        <v>0</v>
      </c>
      <c r="AI69" s="82">
        <v>86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86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-86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860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860</v>
      </c>
      <c r="DF69" s="81">
        <f t="shared" si="59"/>
        <v>91</v>
      </c>
      <c r="DG69" s="81">
        <f t="shared" si="60"/>
        <v>-5</v>
      </c>
      <c r="DH69" s="81">
        <f t="shared" si="61"/>
        <v>0</v>
      </c>
      <c r="DI69" s="81">
        <f t="shared" si="62"/>
        <v>0</v>
      </c>
      <c r="DJ69" s="81">
        <f t="shared" si="63"/>
        <v>-86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-146</v>
      </c>
      <c r="G70" s="82">
        <v>-146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146</v>
      </c>
      <c r="AF70" s="82">
        <v>0</v>
      </c>
      <c r="AG70" s="82">
        <v>0</v>
      </c>
      <c r="AH70" s="82">
        <v>0</v>
      </c>
      <c r="AI70" s="82">
        <v>146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146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-146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1460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1460</v>
      </c>
      <c r="DF70" s="81">
        <f t="shared" si="59"/>
        <v>146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-146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-174.78</v>
      </c>
      <c r="G71" s="82">
        <v>-174.78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174.78</v>
      </c>
      <c r="AF71" s="82">
        <v>0</v>
      </c>
      <c r="AG71" s="82">
        <v>0</v>
      </c>
      <c r="AH71" s="82">
        <v>0</v>
      </c>
      <c r="AI71" s="82">
        <v>174.78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174.78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-174.78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1747.8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1747.8</v>
      </c>
      <c r="DF71" s="81">
        <f t="shared" si="59"/>
        <v>174.78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-174.78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-150.56100000000001</v>
      </c>
      <c r="G72" s="82">
        <v>-150.56100000000001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-20</v>
      </c>
      <c r="N72" s="82">
        <v>-20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150.56100000000001</v>
      </c>
      <c r="AF72" s="82">
        <v>20</v>
      </c>
      <c r="AG72" s="82">
        <v>0</v>
      </c>
      <c r="AH72" s="82">
        <v>0</v>
      </c>
      <c r="AI72" s="82">
        <v>170.56100000000001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150.56100000000001</v>
      </c>
      <c r="BQ72" s="83">
        <f t="shared" si="47"/>
        <v>20</v>
      </c>
      <c r="BR72" s="83">
        <f t="shared" si="47"/>
        <v>0</v>
      </c>
      <c r="BS72" s="83">
        <f t="shared" si="47"/>
        <v>0</v>
      </c>
      <c r="BT72" s="83">
        <f t="shared" si="48"/>
        <v>-170.56100000000001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1505.6100000000001</v>
      </c>
      <c r="DA72" s="80">
        <f t="shared" si="57"/>
        <v>200</v>
      </c>
      <c r="DB72" s="80">
        <f t="shared" si="57"/>
        <v>0</v>
      </c>
      <c r="DC72" s="80">
        <f t="shared" si="57"/>
        <v>0</v>
      </c>
      <c r="DD72" s="80">
        <f t="shared" si="58"/>
        <v>1705.6100000000001</v>
      </c>
      <c r="DF72" s="81">
        <f t="shared" si="59"/>
        <v>150.56100000000001</v>
      </c>
      <c r="DG72" s="81">
        <f t="shared" si="60"/>
        <v>20</v>
      </c>
      <c r="DH72" s="81">
        <f t="shared" si="61"/>
        <v>0</v>
      </c>
      <c r="DI72" s="81">
        <f t="shared" si="62"/>
        <v>0</v>
      </c>
      <c r="DJ72" s="81">
        <f t="shared" si="63"/>
        <v>-170.56100000000001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-168.27600000000001</v>
      </c>
      <c r="G73" s="82">
        <v>-168.27600000000001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-15</v>
      </c>
      <c r="N73" s="82">
        <v>-15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168.27600000000001</v>
      </c>
      <c r="AF73" s="82">
        <v>15</v>
      </c>
      <c r="AG73" s="82">
        <v>0</v>
      </c>
      <c r="AH73" s="82">
        <v>0</v>
      </c>
      <c r="AI73" s="82">
        <v>183.27600000000001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168.27600000000001</v>
      </c>
      <c r="BQ73" s="83">
        <f t="shared" si="47"/>
        <v>15</v>
      </c>
      <c r="BR73" s="83">
        <f t="shared" si="47"/>
        <v>0</v>
      </c>
      <c r="BS73" s="83">
        <f t="shared" si="47"/>
        <v>0</v>
      </c>
      <c r="BT73" s="83">
        <f t="shared" si="48"/>
        <v>-183.27600000000001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1682.7600000000002</v>
      </c>
      <c r="DA73" s="80">
        <f t="shared" si="57"/>
        <v>150</v>
      </c>
      <c r="DB73" s="80">
        <f t="shared" si="57"/>
        <v>0</v>
      </c>
      <c r="DC73" s="80">
        <f t="shared" si="57"/>
        <v>0</v>
      </c>
      <c r="DD73" s="80">
        <f t="shared" si="58"/>
        <v>1832.7600000000002</v>
      </c>
      <c r="DF73" s="81">
        <f t="shared" si="59"/>
        <v>168.27600000000001</v>
      </c>
      <c r="DG73" s="81">
        <f t="shared" si="60"/>
        <v>15</v>
      </c>
      <c r="DH73" s="81">
        <f t="shared" si="61"/>
        <v>0</v>
      </c>
      <c r="DI73" s="81">
        <f t="shared" si="62"/>
        <v>0</v>
      </c>
      <c r="DJ73" s="81">
        <f t="shared" si="63"/>
        <v>-183.27600000000001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-171.06100000000001</v>
      </c>
      <c r="G74" s="82">
        <v>-171.06100000000001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-15</v>
      </c>
      <c r="N74" s="82">
        <v>-15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171.06100000000001</v>
      </c>
      <c r="AF74" s="82">
        <v>15</v>
      </c>
      <c r="AG74" s="82">
        <v>0</v>
      </c>
      <c r="AH74" s="82">
        <v>0</v>
      </c>
      <c r="AI74" s="82">
        <v>186.06100000000001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171.06100000000001</v>
      </c>
      <c r="BQ74" s="83">
        <f t="shared" si="47"/>
        <v>15</v>
      </c>
      <c r="BR74" s="83">
        <f t="shared" si="47"/>
        <v>0</v>
      </c>
      <c r="BS74" s="83">
        <f t="shared" si="47"/>
        <v>0</v>
      </c>
      <c r="BT74" s="83">
        <f t="shared" si="48"/>
        <v>-186.06100000000001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1710.6100000000001</v>
      </c>
      <c r="DA74" s="80">
        <f t="shared" si="57"/>
        <v>150</v>
      </c>
      <c r="DB74" s="80">
        <f t="shared" si="57"/>
        <v>0</v>
      </c>
      <c r="DC74" s="80">
        <f t="shared" si="57"/>
        <v>0</v>
      </c>
      <c r="DD74" s="80">
        <f t="shared" si="58"/>
        <v>1860.6100000000001</v>
      </c>
      <c r="DF74" s="81">
        <f t="shared" si="59"/>
        <v>171.06100000000001</v>
      </c>
      <c r="DG74" s="81">
        <f t="shared" si="60"/>
        <v>15</v>
      </c>
      <c r="DH74" s="81">
        <f t="shared" si="61"/>
        <v>0</v>
      </c>
      <c r="DI74" s="81">
        <f t="shared" si="62"/>
        <v>0</v>
      </c>
      <c r="DJ74" s="81">
        <f t="shared" si="63"/>
        <v>-186.06100000000001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-158.32499999999999</v>
      </c>
      <c r="G75" s="82">
        <v>-158.32499999999999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-25</v>
      </c>
      <c r="N75" s="82">
        <v>-25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158.32499999999999</v>
      </c>
      <c r="AF75" s="82">
        <v>25</v>
      </c>
      <c r="AG75" s="82">
        <v>0</v>
      </c>
      <c r="AH75" s="82">
        <v>0</v>
      </c>
      <c r="AI75" s="82">
        <v>183.32499999999999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158.32499999999999</v>
      </c>
      <c r="BQ75" s="83">
        <f t="shared" si="47"/>
        <v>25</v>
      </c>
      <c r="BR75" s="83">
        <f t="shared" si="47"/>
        <v>0</v>
      </c>
      <c r="BS75" s="83">
        <f t="shared" si="47"/>
        <v>0</v>
      </c>
      <c r="BT75" s="83">
        <f t="shared" si="48"/>
        <v>-183.32499999999999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1583.25</v>
      </c>
      <c r="DA75" s="80">
        <f t="shared" si="57"/>
        <v>250</v>
      </c>
      <c r="DB75" s="80">
        <f t="shared" si="57"/>
        <v>0</v>
      </c>
      <c r="DC75" s="80">
        <f t="shared" si="57"/>
        <v>0</v>
      </c>
      <c r="DD75" s="80">
        <f t="shared" si="58"/>
        <v>1833.25</v>
      </c>
      <c r="DF75" s="81">
        <f t="shared" si="59"/>
        <v>158.32499999999999</v>
      </c>
      <c r="DG75" s="81">
        <f t="shared" si="60"/>
        <v>25</v>
      </c>
      <c r="DH75" s="81">
        <f t="shared" si="61"/>
        <v>0</v>
      </c>
      <c r="DI75" s="81">
        <f t="shared" si="62"/>
        <v>0</v>
      </c>
      <c r="DJ75" s="81">
        <f t="shared" si="63"/>
        <v>-183.32499999999999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-167.90600000000001</v>
      </c>
      <c r="G76" s="82">
        <v>-167.90600000000001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-20</v>
      </c>
      <c r="N76" s="82">
        <v>-20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167.90600000000001</v>
      </c>
      <c r="AF76" s="82">
        <v>20</v>
      </c>
      <c r="AG76" s="82">
        <v>0</v>
      </c>
      <c r="AH76" s="82">
        <v>0</v>
      </c>
      <c r="AI76" s="82">
        <v>187.90600000000001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167.90600000000001</v>
      </c>
      <c r="BQ76" s="83">
        <f t="shared" si="47"/>
        <v>20</v>
      </c>
      <c r="BR76" s="83">
        <f t="shared" si="47"/>
        <v>0</v>
      </c>
      <c r="BS76" s="83">
        <f t="shared" si="47"/>
        <v>0</v>
      </c>
      <c r="BT76" s="83">
        <f t="shared" si="48"/>
        <v>-187.90600000000001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1679.06</v>
      </c>
      <c r="DA76" s="80">
        <f t="shared" si="57"/>
        <v>200</v>
      </c>
      <c r="DB76" s="80">
        <f t="shared" si="57"/>
        <v>0</v>
      </c>
      <c r="DC76" s="80">
        <f t="shared" si="57"/>
        <v>0</v>
      </c>
      <c r="DD76" s="80">
        <f t="shared" si="58"/>
        <v>1879.06</v>
      </c>
      <c r="DF76" s="81">
        <f t="shared" si="59"/>
        <v>167.90600000000001</v>
      </c>
      <c r="DG76" s="81">
        <f t="shared" si="60"/>
        <v>20</v>
      </c>
      <c r="DH76" s="81">
        <f t="shared" si="61"/>
        <v>0</v>
      </c>
      <c r="DI76" s="81">
        <f t="shared" si="62"/>
        <v>0</v>
      </c>
      <c r="DJ76" s="81">
        <f t="shared" si="63"/>
        <v>-187.90600000000001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-165.57</v>
      </c>
      <c r="G77" s="82">
        <v>-165.57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-15</v>
      </c>
      <c r="N77" s="82">
        <v>-15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165.57</v>
      </c>
      <c r="AF77" s="82">
        <v>15</v>
      </c>
      <c r="AG77" s="82">
        <v>0</v>
      </c>
      <c r="AH77" s="82">
        <v>0</v>
      </c>
      <c r="AI77" s="82">
        <v>180.57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165.57</v>
      </c>
      <c r="BQ77" s="83">
        <f t="shared" si="47"/>
        <v>15</v>
      </c>
      <c r="BR77" s="83">
        <f t="shared" si="47"/>
        <v>0</v>
      </c>
      <c r="BS77" s="83">
        <f t="shared" si="47"/>
        <v>0</v>
      </c>
      <c r="BT77" s="83">
        <f t="shared" si="48"/>
        <v>-180.57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1655.6999999999998</v>
      </c>
      <c r="DA77" s="80">
        <f t="shared" si="57"/>
        <v>150</v>
      </c>
      <c r="DB77" s="80">
        <f t="shared" si="57"/>
        <v>0</v>
      </c>
      <c r="DC77" s="80">
        <f t="shared" si="57"/>
        <v>0</v>
      </c>
      <c r="DD77" s="80">
        <f t="shared" si="58"/>
        <v>1805.6999999999998</v>
      </c>
      <c r="DF77" s="81">
        <f t="shared" si="59"/>
        <v>165.57</v>
      </c>
      <c r="DG77" s="81">
        <f t="shared" si="60"/>
        <v>15</v>
      </c>
      <c r="DH77" s="81">
        <f t="shared" si="61"/>
        <v>0</v>
      </c>
      <c r="DI77" s="81">
        <f t="shared" si="62"/>
        <v>0</v>
      </c>
      <c r="DJ77" s="81">
        <f t="shared" si="63"/>
        <v>-180.57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-188.80099999999999</v>
      </c>
      <c r="G78" s="82">
        <v>-188.80099999999999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188.80099999999999</v>
      </c>
      <c r="AF78" s="82">
        <v>0</v>
      </c>
      <c r="AG78" s="82">
        <v>0</v>
      </c>
      <c r="AH78" s="82">
        <v>0</v>
      </c>
      <c r="AI78" s="82">
        <v>188.80099999999999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188.80099999999999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-188.80099999999999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1888.0099999999998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1888.0099999999998</v>
      </c>
      <c r="DF78" s="81">
        <f t="shared" si="59"/>
        <v>188.80099999999999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-188.80099999999999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-176.905</v>
      </c>
      <c r="G79" s="82">
        <v>-176.905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-5</v>
      </c>
      <c r="N79" s="82">
        <v>-5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176.905</v>
      </c>
      <c r="AF79" s="82">
        <v>5</v>
      </c>
      <c r="AG79" s="82">
        <v>0</v>
      </c>
      <c r="AH79" s="82">
        <v>0</v>
      </c>
      <c r="AI79" s="82">
        <v>181.905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176.905</v>
      </c>
      <c r="BQ79" s="83">
        <f t="shared" si="47"/>
        <v>5</v>
      </c>
      <c r="BR79" s="83">
        <f t="shared" si="47"/>
        <v>0</v>
      </c>
      <c r="BS79" s="83">
        <f t="shared" si="47"/>
        <v>0</v>
      </c>
      <c r="BT79" s="83">
        <f t="shared" si="48"/>
        <v>-181.905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1769.05</v>
      </c>
      <c r="DA79" s="80">
        <f t="shared" si="57"/>
        <v>50</v>
      </c>
      <c r="DB79" s="80">
        <f t="shared" si="57"/>
        <v>0</v>
      </c>
      <c r="DC79" s="80">
        <f t="shared" si="57"/>
        <v>0</v>
      </c>
      <c r="DD79" s="80">
        <f t="shared" si="58"/>
        <v>1819.05</v>
      </c>
      <c r="DF79" s="81">
        <f t="shared" si="59"/>
        <v>176.905</v>
      </c>
      <c r="DG79" s="81">
        <f t="shared" si="60"/>
        <v>5</v>
      </c>
      <c r="DH79" s="81">
        <f t="shared" si="61"/>
        <v>0</v>
      </c>
      <c r="DI79" s="81">
        <f t="shared" si="62"/>
        <v>0</v>
      </c>
      <c r="DJ79" s="81">
        <f t="shared" si="63"/>
        <v>-181.905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-147.86699999999999</v>
      </c>
      <c r="G80" s="82">
        <v>-147.86699999999999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-20</v>
      </c>
      <c r="N80" s="82">
        <v>-20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147.86699999999999</v>
      </c>
      <c r="AF80" s="82">
        <v>20</v>
      </c>
      <c r="AG80" s="82">
        <v>0</v>
      </c>
      <c r="AH80" s="82">
        <v>0</v>
      </c>
      <c r="AI80" s="82">
        <v>167.86699999999999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147.86699999999999</v>
      </c>
      <c r="BQ80" s="83">
        <f t="shared" si="47"/>
        <v>20</v>
      </c>
      <c r="BR80" s="83">
        <f t="shared" si="47"/>
        <v>0</v>
      </c>
      <c r="BS80" s="83">
        <f t="shared" si="47"/>
        <v>0</v>
      </c>
      <c r="BT80" s="83">
        <f t="shared" si="48"/>
        <v>-167.86699999999999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1478.6699999999998</v>
      </c>
      <c r="DA80" s="80">
        <f t="shared" si="57"/>
        <v>200</v>
      </c>
      <c r="DB80" s="80">
        <f t="shared" si="57"/>
        <v>0</v>
      </c>
      <c r="DC80" s="80">
        <f t="shared" si="57"/>
        <v>0</v>
      </c>
      <c r="DD80" s="80">
        <f t="shared" si="58"/>
        <v>1678.6699999999998</v>
      </c>
      <c r="DF80" s="81">
        <f t="shared" si="59"/>
        <v>147.86699999999999</v>
      </c>
      <c r="DG80" s="81">
        <f t="shared" si="60"/>
        <v>20</v>
      </c>
      <c r="DH80" s="81">
        <f t="shared" si="61"/>
        <v>0</v>
      </c>
      <c r="DI80" s="81">
        <f t="shared" si="62"/>
        <v>0</v>
      </c>
      <c r="DJ80" s="81">
        <f t="shared" si="63"/>
        <v>-167.86699999999999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-154.86099999999999</v>
      </c>
      <c r="G81" s="82">
        <v>-154.86099999999999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-15</v>
      </c>
      <c r="N81" s="82">
        <v>-15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154.86099999999999</v>
      </c>
      <c r="AF81" s="82">
        <v>15</v>
      </c>
      <c r="AG81" s="82">
        <v>0</v>
      </c>
      <c r="AH81" s="82">
        <v>0</v>
      </c>
      <c r="AI81" s="82">
        <v>169.86099999999999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154.86099999999999</v>
      </c>
      <c r="BQ81" s="83">
        <f t="shared" si="47"/>
        <v>15</v>
      </c>
      <c r="BR81" s="83">
        <f t="shared" si="47"/>
        <v>0</v>
      </c>
      <c r="BS81" s="83">
        <f t="shared" si="47"/>
        <v>0</v>
      </c>
      <c r="BT81" s="83">
        <f t="shared" si="48"/>
        <v>-169.86099999999999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1548.61</v>
      </c>
      <c r="DA81" s="80">
        <f t="shared" si="57"/>
        <v>150</v>
      </c>
      <c r="DB81" s="80">
        <f t="shared" si="57"/>
        <v>0</v>
      </c>
      <c r="DC81" s="80">
        <f t="shared" si="57"/>
        <v>0</v>
      </c>
      <c r="DD81" s="80">
        <f t="shared" si="58"/>
        <v>1698.61</v>
      </c>
      <c r="DF81" s="81">
        <f t="shared" si="59"/>
        <v>154.86099999999999</v>
      </c>
      <c r="DG81" s="81">
        <f t="shared" si="60"/>
        <v>15</v>
      </c>
      <c r="DH81" s="81">
        <f t="shared" si="61"/>
        <v>0</v>
      </c>
      <c r="DI81" s="81">
        <f t="shared" si="62"/>
        <v>0</v>
      </c>
      <c r="DJ81" s="81">
        <f t="shared" si="63"/>
        <v>-169.86099999999999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-175.084</v>
      </c>
      <c r="G82" s="82">
        <v>-175.084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-10</v>
      </c>
      <c r="N82" s="82">
        <v>-10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175.084</v>
      </c>
      <c r="AF82" s="82">
        <v>10</v>
      </c>
      <c r="AG82" s="82">
        <v>0</v>
      </c>
      <c r="AH82" s="82">
        <v>0</v>
      </c>
      <c r="AI82" s="82">
        <v>185.084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175.084</v>
      </c>
      <c r="BQ82" s="83">
        <f t="shared" si="47"/>
        <v>10</v>
      </c>
      <c r="BR82" s="83">
        <f t="shared" si="47"/>
        <v>0</v>
      </c>
      <c r="BS82" s="83">
        <f t="shared" si="47"/>
        <v>0</v>
      </c>
      <c r="BT82" s="83">
        <f t="shared" si="48"/>
        <v>-185.084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1750.8400000000001</v>
      </c>
      <c r="DA82" s="80">
        <f t="shared" si="57"/>
        <v>100</v>
      </c>
      <c r="DB82" s="80">
        <f t="shared" si="57"/>
        <v>0</v>
      </c>
      <c r="DC82" s="80">
        <f t="shared" si="57"/>
        <v>0</v>
      </c>
      <c r="DD82" s="80">
        <f t="shared" si="58"/>
        <v>1850.8400000000001</v>
      </c>
      <c r="DF82" s="81">
        <f t="shared" si="59"/>
        <v>175.084</v>
      </c>
      <c r="DG82" s="81">
        <f t="shared" si="60"/>
        <v>10</v>
      </c>
      <c r="DH82" s="81">
        <f t="shared" si="61"/>
        <v>0</v>
      </c>
      <c r="DI82" s="81">
        <f t="shared" si="62"/>
        <v>0</v>
      </c>
      <c r="DJ82" s="81">
        <f t="shared" si="63"/>
        <v>-185.084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-60</v>
      </c>
      <c r="D83" s="82">
        <v>0</v>
      </c>
      <c r="E83" s="82">
        <v>0</v>
      </c>
      <c r="F83" s="82">
        <v>-212.00200000000001</v>
      </c>
      <c r="G83" s="82">
        <v>-272.00200000000001</v>
      </c>
      <c r="H83" s="76"/>
      <c r="I83" s="31">
        <v>81</v>
      </c>
      <c r="J83" s="82">
        <v>60</v>
      </c>
      <c r="K83" s="82">
        <v>0</v>
      </c>
      <c r="L83" s="82">
        <v>0</v>
      </c>
      <c r="M83" s="82">
        <v>0</v>
      </c>
      <c r="N83" s="82">
        <v>60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212.00200000000001</v>
      </c>
      <c r="AF83" s="82">
        <v>0</v>
      </c>
      <c r="AG83" s="82">
        <v>0</v>
      </c>
      <c r="AH83" s="82">
        <v>0</v>
      </c>
      <c r="AI83" s="82">
        <v>212.00200000000001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212.00200000000001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-212.00200000000001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2120.02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2120.02</v>
      </c>
      <c r="DF83" s="81">
        <f t="shared" si="59"/>
        <v>272.00200000000001</v>
      </c>
      <c r="DG83" s="81">
        <f t="shared" si="60"/>
        <v>-60</v>
      </c>
      <c r="DH83" s="81">
        <f t="shared" si="61"/>
        <v>0</v>
      </c>
      <c r="DI83" s="81">
        <f t="shared" si="62"/>
        <v>0</v>
      </c>
      <c r="DJ83" s="81">
        <f t="shared" si="63"/>
        <v>-212.00200000000001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-70</v>
      </c>
      <c r="D84" s="82">
        <v>0</v>
      </c>
      <c r="E84" s="82">
        <v>0</v>
      </c>
      <c r="F84" s="82">
        <v>-237.68</v>
      </c>
      <c r="G84" s="82">
        <v>-307.68</v>
      </c>
      <c r="H84" s="76"/>
      <c r="I84" s="31">
        <v>82</v>
      </c>
      <c r="J84" s="82">
        <v>70</v>
      </c>
      <c r="K84" s="82">
        <v>0</v>
      </c>
      <c r="L84" s="82">
        <v>0</v>
      </c>
      <c r="M84" s="82">
        <v>0</v>
      </c>
      <c r="N84" s="82">
        <v>70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237.68</v>
      </c>
      <c r="AF84" s="82">
        <v>0</v>
      </c>
      <c r="AG84" s="82">
        <v>0</v>
      </c>
      <c r="AH84" s="82">
        <v>0</v>
      </c>
      <c r="AI84" s="82">
        <v>237.68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237.68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-237.68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2376.8000000000002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2376.8000000000002</v>
      </c>
      <c r="DF84" s="81">
        <f t="shared" si="59"/>
        <v>307.68</v>
      </c>
      <c r="DG84" s="81">
        <f t="shared" si="60"/>
        <v>-70</v>
      </c>
      <c r="DH84" s="81">
        <f t="shared" si="61"/>
        <v>0</v>
      </c>
      <c r="DI84" s="81">
        <f t="shared" si="62"/>
        <v>0</v>
      </c>
      <c r="DJ84" s="81">
        <f t="shared" si="63"/>
        <v>-237.68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-80</v>
      </c>
      <c r="D85" s="82">
        <v>0</v>
      </c>
      <c r="E85" s="82">
        <v>0</v>
      </c>
      <c r="F85" s="82">
        <v>-242</v>
      </c>
      <c r="G85" s="82">
        <v>-322</v>
      </c>
      <c r="H85" s="76"/>
      <c r="I85" s="31">
        <v>83</v>
      </c>
      <c r="J85" s="82">
        <v>80</v>
      </c>
      <c r="K85" s="82">
        <v>0</v>
      </c>
      <c r="L85" s="82">
        <v>0</v>
      </c>
      <c r="M85" s="82">
        <v>0</v>
      </c>
      <c r="N85" s="82">
        <v>80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242</v>
      </c>
      <c r="AF85" s="82">
        <v>0</v>
      </c>
      <c r="AG85" s="82">
        <v>0</v>
      </c>
      <c r="AH85" s="82">
        <v>0</v>
      </c>
      <c r="AI85" s="82">
        <v>242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242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-242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2420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2420</v>
      </c>
      <c r="DF85" s="81">
        <f t="shared" si="59"/>
        <v>322</v>
      </c>
      <c r="DG85" s="81">
        <f t="shared" si="60"/>
        <v>-80</v>
      </c>
      <c r="DH85" s="81">
        <f t="shared" si="61"/>
        <v>0</v>
      </c>
      <c r="DI85" s="81">
        <f t="shared" si="62"/>
        <v>0</v>
      </c>
      <c r="DJ85" s="81">
        <f t="shared" si="63"/>
        <v>-242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-28</v>
      </c>
      <c r="D86" s="82">
        <v>0</v>
      </c>
      <c r="E86" s="82">
        <v>0</v>
      </c>
      <c r="F86" s="82">
        <v>-278.88</v>
      </c>
      <c r="G86" s="82">
        <v>-306.88</v>
      </c>
      <c r="H86" s="76"/>
      <c r="I86" s="31">
        <v>84</v>
      </c>
      <c r="J86" s="82">
        <v>28</v>
      </c>
      <c r="K86" s="82">
        <v>0</v>
      </c>
      <c r="L86" s="82">
        <v>0</v>
      </c>
      <c r="M86" s="82">
        <v>0</v>
      </c>
      <c r="N86" s="82">
        <v>28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278.88</v>
      </c>
      <c r="AF86" s="82">
        <v>0</v>
      </c>
      <c r="AG86" s="82">
        <v>0</v>
      </c>
      <c r="AH86" s="82">
        <v>0</v>
      </c>
      <c r="AI86" s="82">
        <v>278.88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278.88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-278.88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280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280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2788.8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2788.8</v>
      </c>
      <c r="DF86" s="81">
        <f t="shared" si="59"/>
        <v>306.88</v>
      </c>
      <c r="DG86" s="81">
        <f t="shared" si="60"/>
        <v>-28</v>
      </c>
      <c r="DH86" s="81">
        <f t="shared" si="61"/>
        <v>0</v>
      </c>
      <c r="DI86" s="81">
        <f t="shared" si="62"/>
        <v>0</v>
      </c>
      <c r="DJ86" s="81">
        <f t="shared" si="63"/>
        <v>-278.88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</v>
      </c>
      <c r="D87" s="82">
        <v>0</v>
      </c>
      <c r="E87" s="82">
        <v>0</v>
      </c>
      <c r="F87" s="82">
        <v>0</v>
      </c>
      <c r="G87" s="82">
        <v>-7</v>
      </c>
      <c r="H87" s="76"/>
      <c r="I87" s="31">
        <v>85</v>
      </c>
      <c r="J87" s="82">
        <v>7</v>
      </c>
      <c r="K87" s="82">
        <v>0</v>
      </c>
      <c r="L87" s="82">
        <v>0</v>
      </c>
      <c r="M87" s="82">
        <v>0</v>
      </c>
      <c r="N87" s="82">
        <v>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7</v>
      </c>
      <c r="DG87" s="81">
        <f t="shared" si="60"/>
        <v>-7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</v>
      </c>
      <c r="D88" s="82">
        <v>0</v>
      </c>
      <c r="E88" s="82">
        <v>0</v>
      </c>
      <c r="F88" s="82">
        <v>0</v>
      </c>
      <c r="G88" s="82">
        <v>-7</v>
      </c>
      <c r="H88" s="76"/>
      <c r="I88" s="31">
        <v>86</v>
      </c>
      <c r="J88" s="82">
        <v>7</v>
      </c>
      <c r="K88" s="82">
        <v>0</v>
      </c>
      <c r="L88" s="82">
        <v>0</v>
      </c>
      <c r="M88" s="82">
        <v>0</v>
      </c>
      <c r="N88" s="82">
        <v>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7</v>
      </c>
      <c r="DG88" s="81">
        <f t="shared" si="60"/>
        <v>-7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-22</v>
      </c>
      <c r="D89" s="82">
        <v>0</v>
      </c>
      <c r="E89" s="82">
        <v>0</v>
      </c>
      <c r="F89" s="82">
        <v>0</v>
      </c>
      <c r="G89" s="82">
        <v>-22</v>
      </c>
      <c r="H89" s="76"/>
      <c r="I89" s="31">
        <v>87</v>
      </c>
      <c r="J89" s="82">
        <v>22</v>
      </c>
      <c r="K89" s="82">
        <v>0</v>
      </c>
      <c r="L89" s="82">
        <v>0</v>
      </c>
      <c r="M89" s="82">
        <v>0</v>
      </c>
      <c r="N89" s="82">
        <v>22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22</v>
      </c>
      <c r="DG89" s="81">
        <f t="shared" si="60"/>
        <v>-22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-4.5839999999999996</v>
      </c>
      <c r="G91" s="82">
        <v>-4.5839999999999996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4.5839999999999996</v>
      </c>
      <c r="AF91" s="82">
        <v>0</v>
      </c>
      <c r="AG91" s="82">
        <v>0</v>
      </c>
      <c r="AH91" s="82">
        <v>0</v>
      </c>
      <c r="AI91" s="82">
        <v>4.5839999999999996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4.5839999999999996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-4.5839999999999996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45.839999999999996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45.839999999999996</v>
      </c>
      <c r="DF91" s="81">
        <f t="shared" si="59"/>
        <v>4.5839999999999996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-4.5839999999999996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-37.820999999999998</v>
      </c>
      <c r="G92" s="82">
        <v>-37.820999999999998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37.820999999999998</v>
      </c>
      <c r="AF92" s="82">
        <v>0</v>
      </c>
      <c r="AG92" s="82">
        <v>0</v>
      </c>
      <c r="AH92" s="82">
        <v>0</v>
      </c>
      <c r="AI92" s="82">
        <v>37.820999999999998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37.820999999999998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-37.820999999999998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378.21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378.21</v>
      </c>
      <c r="DF92" s="81">
        <f t="shared" si="59"/>
        <v>37.820999999999998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-37.820999999999998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-25</v>
      </c>
      <c r="D93" s="82">
        <v>0</v>
      </c>
      <c r="E93" s="82">
        <v>0</v>
      </c>
      <c r="F93" s="82">
        <v>-73.001000000000005</v>
      </c>
      <c r="G93" s="82">
        <v>-98.001000000000005</v>
      </c>
      <c r="H93" s="76"/>
      <c r="I93" s="31">
        <v>91</v>
      </c>
      <c r="J93" s="82">
        <v>25</v>
      </c>
      <c r="K93" s="82">
        <v>0</v>
      </c>
      <c r="L93" s="82">
        <v>0</v>
      </c>
      <c r="M93" s="82">
        <v>0</v>
      </c>
      <c r="N93" s="82">
        <v>25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73.001000000000005</v>
      </c>
      <c r="AF93" s="82">
        <v>0</v>
      </c>
      <c r="AG93" s="82">
        <v>0</v>
      </c>
      <c r="AH93" s="82">
        <v>0</v>
      </c>
      <c r="AI93" s="82">
        <v>73.001000000000005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73.001000000000005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-73.001000000000005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730.01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730.01</v>
      </c>
      <c r="DF93" s="81">
        <f t="shared" si="59"/>
        <v>98.001000000000005</v>
      </c>
      <c r="DG93" s="81">
        <f t="shared" si="60"/>
        <v>-25</v>
      </c>
      <c r="DH93" s="81">
        <f t="shared" si="61"/>
        <v>0</v>
      </c>
      <c r="DI93" s="81">
        <f t="shared" si="62"/>
        <v>0</v>
      </c>
      <c r="DJ93" s="81">
        <f t="shared" si="63"/>
        <v>-73.001000000000005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-35</v>
      </c>
      <c r="D94" s="82">
        <v>0</v>
      </c>
      <c r="E94" s="82">
        <v>0</v>
      </c>
      <c r="F94" s="82">
        <v>0</v>
      </c>
      <c r="G94" s="82">
        <v>-35</v>
      </c>
      <c r="H94" s="76"/>
      <c r="I94" s="31">
        <v>92</v>
      </c>
      <c r="J94" s="82">
        <v>35</v>
      </c>
      <c r="K94" s="82">
        <v>0</v>
      </c>
      <c r="L94" s="82">
        <v>0</v>
      </c>
      <c r="M94" s="82">
        <v>0</v>
      </c>
      <c r="N94" s="82">
        <v>35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35</v>
      </c>
      <c r="DG94" s="81">
        <f t="shared" si="60"/>
        <v>-35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0.11451275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-0.11451275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0.9715872499999999</v>
      </c>
      <c r="BQ99" s="87">
        <f t="shared" ref="BQ99:BT99" si="68">SUM(BQ3:BQ98)/4000</f>
        <v>0.04</v>
      </c>
      <c r="BR99" s="87">
        <f t="shared" si="68"/>
        <v>0</v>
      </c>
      <c r="BS99" s="87">
        <f t="shared" si="68"/>
        <v>0</v>
      </c>
      <c r="BT99" s="87">
        <f t="shared" si="68"/>
        <v>-1.0115872499999998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0.11451275000000001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0.11451275000000001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0.9715872499999999</v>
      </c>
      <c r="DA99" s="89">
        <f t="shared" ref="DA99:DD99" si="73">SUM(DA3:DA98)/40000</f>
        <v>0.04</v>
      </c>
      <c r="DB99" s="89">
        <f t="shared" si="73"/>
        <v>0</v>
      </c>
      <c r="DC99" s="89">
        <f t="shared" si="73"/>
        <v>0</v>
      </c>
      <c r="DD99" s="89">
        <f t="shared" si="73"/>
        <v>1.01158725</v>
      </c>
      <c r="DE99" s="86"/>
      <c r="DF99" s="81">
        <f t="shared" si="59"/>
        <v>1.0860999999999998</v>
      </c>
      <c r="DG99" s="81">
        <f t="shared" si="60"/>
        <v>-7.4512749999999989E-2</v>
      </c>
      <c r="DH99" s="81">
        <f t="shared" si="61"/>
        <v>0</v>
      </c>
      <c r="DI99" s="81">
        <f t="shared" si="62"/>
        <v>0</v>
      </c>
      <c r="DJ99" s="81">
        <f t="shared" si="63"/>
        <v>-1.0115872499999998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364</v>
      </c>
      <c r="H3" s="174">
        <f t="shared" ref="H3:H66" ca="1" si="2">INDIRECT("ISGS_Delhi_pp!" &amp; $V$3 &amp; X3)</f>
        <v>350.89600000000002</v>
      </c>
      <c r="I3" s="178">
        <f ca="1">INDIRECT("BRPL_EOD!" &amp; $V$3 &amp; X3)</f>
        <v>269.92</v>
      </c>
      <c r="J3" s="176">
        <f ca="1">INDIRECT("BYPL_EOD!" &amp; $V$3 &amp; X3)</f>
        <v>79.05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350.90000000000003</v>
      </c>
      <c r="N3" s="175">
        <f ca="1">INDIRECT("BRPL_ISGS_exbus!" &amp; $V$3 &amp; X3)</f>
        <v>269.91692311199773</v>
      </c>
      <c r="O3" s="176">
        <f ca="1">INDIRECT("BYPL_ISGS_exbus!" &amp; $V$3 &amp; X3)</f>
        <v>79.049098888572232</v>
      </c>
      <c r="P3" s="176">
        <f ca="1">INDIRECT("TPDDL_ISGS_exbus!" &amp; $V$3 &amp; X3)</f>
        <v>1.9299779994300368</v>
      </c>
      <c r="Q3" s="176">
        <f ca="1">INDIRECT("NDMC_ISGS_exbus!" &amp; $V$3 &amp; X3)</f>
        <v>0</v>
      </c>
      <c r="R3" s="177">
        <f ca="1">SUM(N3:Q3)</f>
        <v>350.89600000000002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364</v>
      </c>
      <c r="H4" s="182">
        <f t="shared" ca="1" si="2"/>
        <v>350.89600000000002</v>
      </c>
      <c r="I4" s="183">
        <f t="shared" ref="I4:I67" ca="1" si="5">INDIRECT("BRPL_EOD!" &amp; $V$3 &amp; X4)</f>
        <v>269.92</v>
      </c>
      <c r="J4" s="180">
        <f t="shared" ref="J4:J67" ca="1" si="6">INDIRECT("BYPL_EOD!" &amp; $V$3 &amp; X4)</f>
        <v>79.05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350.90000000000003</v>
      </c>
      <c r="N4" s="179">
        <f t="shared" ref="N4:N67" ca="1" si="10">INDIRECT("BRPL_ISGS_exbus!" &amp; $V$3 &amp; X4)</f>
        <v>269.91692311199773</v>
      </c>
      <c r="O4" s="180">
        <f t="shared" ref="O4:O67" ca="1" si="11">INDIRECT("BYPL_ISGS_exbus!" &amp; $V$3 &amp; X4)</f>
        <v>79.049098888572232</v>
      </c>
      <c r="P4" s="180">
        <f t="shared" ref="P4:P67" ca="1" si="12">INDIRECT("TPDDL_ISGS_exbus!" &amp; $V$3 &amp; X4)</f>
        <v>1.9299779994300368</v>
      </c>
      <c r="Q4" s="180">
        <f t="shared" ref="Q4:Q67" ca="1" si="13">INDIRECT("NDMC_ISGS_exbus!" &amp; $V$3 &amp; X4)</f>
        <v>0</v>
      </c>
      <c r="R4" s="181">
        <f t="shared" ref="R4:R67" ca="1" si="14">SUM(N4:Q4)</f>
        <v>350.89600000000002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364</v>
      </c>
      <c r="H5" s="182">
        <f t="shared" ca="1" si="2"/>
        <v>350.89600000000002</v>
      </c>
      <c r="I5" s="183">
        <f t="shared" ca="1" si="5"/>
        <v>269.92</v>
      </c>
      <c r="J5" s="180">
        <f t="shared" ca="1" si="6"/>
        <v>79.05</v>
      </c>
      <c r="K5" s="180">
        <f t="shared" ca="1" si="7"/>
        <v>1.93</v>
      </c>
      <c r="L5" s="180">
        <f t="shared" ca="1" si="8"/>
        <v>0</v>
      </c>
      <c r="M5" s="181">
        <f t="shared" ca="1" si="9"/>
        <v>350.90000000000003</v>
      </c>
      <c r="N5" s="179">
        <f t="shared" ca="1" si="10"/>
        <v>269.91692311199773</v>
      </c>
      <c r="O5" s="180">
        <f t="shared" ca="1" si="11"/>
        <v>79.049098888572232</v>
      </c>
      <c r="P5" s="180">
        <f t="shared" ca="1" si="12"/>
        <v>1.9299779994300368</v>
      </c>
      <c r="Q5" s="180">
        <f t="shared" ca="1" si="13"/>
        <v>0</v>
      </c>
      <c r="R5" s="181">
        <f t="shared" ca="1" si="14"/>
        <v>350.89600000000002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364</v>
      </c>
      <c r="H6" s="182">
        <f t="shared" ca="1" si="2"/>
        <v>350.89600000000002</v>
      </c>
      <c r="I6" s="183">
        <f t="shared" ca="1" si="5"/>
        <v>269.92</v>
      </c>
      <c r="J6" s="180">
        <f t="shared" ca="1" si="6"/>
        <v>79.05</v>
      </c>
      <c r="K6" s="180">
        <f t="shared" ca="1" si="7"/>
        <v>1.93</v>
      </c>
      <c r="L6" s="180">
        <f t="shared" ca="1" si="8"/>
        <v>0</v>
      </c>
      <c r="M6" s="181">
        <f t="shared" ca="1" si="9"/>
        <v>350.90000000000003</v>
      </c>
      <c r="N6" s="179">
        <f t="shared" ca="1" si="10"/>
        <v>269.91692311199773</v>
      </c>
      <c r="O6" s="180">
        <f t="shared" ca="1" si="11"/>
        <v>79.049098888572232</v>
      </c>
      <c r="P6" s="180">
        <f t="shared" ca="1" si="12"/>
        <v>1.9299779994300368</v>
      </c>
      <c r="Q6" s="180">
        <f t="shared" ca="1" si="13"/>
        <v>0</v>
      </c>
      <c r="R6" s="181">
        <f t="shared" ca="1" si="14"/>
        <v>350.89600000000002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364</v>
      </c>
      <c r="H7" s="182">
        <f t="shared" ca="1" si="2"/>
        <v>350.89600000000002</v>
      </c>
      <c r="I7" s="183">
        <f t="shared" ca="1" si="5"/>
        <v>269.92</v>
      </c>
      <c r="J7" s="180">
        <f t="shared" ca="1" si="6"/>
        <v>79.05</v>
      </c>
      <c r="K7" s="180">
        <f t="shared" ca="1" si="7"/>
        <v>1.93</v>
      </c>
      <c r="L7" s="180">
        <f t="shared" ca="1" si="8"/>
        <v>0</v>
      </c>
      <c r="M7" s="181">
        <f t="shared" ca="1" si="9"/>
        <v>350.90000000000003</v>
      </c>
      <c r="N7" s="179">
        <f t="shared" ca="1" si="10"/>
        <v>269.91692311199773</v>
      </c>
      <c r="O7" s="180">
        <f t="shared" ca="1" si="11"/>
        <v>79.049098888572232</v>
      </c>
      <c r="P7" s="180">
        <f t="shared" ca="1" si="12"/>
        <v>1.9299779994300368</v>
      </c>
      <c r="Q7" s="180">
        <f t="shared" ca="1" si="13"/>
        <v>0</v>
      </c>
      <c r="R7" s="181">
        <f t="shared" ca="1" si="14"/>
        <v>350.89600000000002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364</v>
      </c>
      <c r="H8" s="182">
        <f t="shared" ca="1" si="2"/>
        <v>350.89600000000002</v>
      </c>
      <c r="I8" s="183">
        <f t="shared" ca="1" si="5"/>
        <v>269.92</v>
      </c>
      <c r="J8" s="180">
        <f t="shared" ca="1" si="6"/>
        <v>79.05</v>
      </c>
      <c r="K8" s="180">
        <f t="shared" ca="1" si="7"/>
        <v>1.93</v>
      </c>
      <c r="L8" s="180">
        <f t="shared" ca="1" si="8"/>
        <v>0</v>
      </c>
      <c r="M8" s="181">
        <f t="shared" ca="1" si="9"/>
        <v>350.90000000000003</v>
      </c>
      <c r="N8" s="179">
        <f t="shared" ca="1" si="10"/>
        <v>269.91692311199773</v>
      </c>
      <c r="O8" s="180">
        <f t="shared" ca="1" si="11"/>
        <v>79.049098888572232</v>
      </c>
      <c r="P8" s="180">
        <f t="shared" ca="1" si="12"/>
        <v>1.9299779994300368</v>
      </c>
      <c r="Q8" s="180">
        <f t="shared" ca="1" si="13"/>
        <v>0</v>
      </c>
      <c r="R8" s="181">
        <f t="shared" ca="1" si="14"/>
        <v>350.89600000000002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364</v>
      </c>
      <c r="H9" s="182">
        <f t="shared" ca="1" si="2"/>
        <v>350.89600000000002</v>
      </c>
      <c r="I9" s="183">
        <f t="shared" ca="1" si="5"/>
        <v>269.92</v>
      </c>
      <c r="J9" s="180">
        <f t="shared" ca="1" si="6"/>
        <v>79.05</v>
      </c>
      <c r="K9" s="180">
        <f t="shared" ca="1" si="7"/>
        <v>1.93</v>
      </c>
      <c r="L9" s="180">
        <f t="shared" ca="1" si="8"/>
        <v>0</v>
      </c>
      <c r="M9" s="181">
        <f t="shared" ca="1" si="9"/>
        <v>350.90000000000003</v>
      </c>
      <c r="N9" s="179">
        <f t="shared" ca="1" si="10"/>
        <v>269.91692311199773</v>
      </c>
      <c r="O9" s="180">
        <f t="shared" ca="1" si="11"/>
        <v>79.049098888572232</v>
      </c>
      <c r="P9" s="180">
        <f t="shared" ca="1" si="12"/>
        <v>1.9299779994300368</v>
      </c>
      <c r="Q9" s="180">
        <f t="shared" ca="1" si="13"/>
        <v>0</v>
      </c>
      <c r="R9" s="181">
        <f t="shared" ca="1" si="14"/>
        <v>350.89600000000002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364</v>
      </c>
      <c r="H10" s="182">
        <f t="shared" ca="1" si="2"/>
        <v>350.89600000000002</v>
      </c>
      <c r="I10" s="183">
        <f t="shared" ca="1" si="5"/>
        <v>269.92</v>
      </c>
      <c r="J10" s="180">
        <f t="shared" ca="1" si="6"/>
        <v>79.05</v>
      </c>
      <c r="K10" s="180">
        <f t="shared" ca="1" si="7"/>
        <v>1.93</v>
      </c>
      <c r="L10" s="180">
        <f t="shared" ca="1" si="8"/>
        <v>0</v>
      </c>
      <c r="M10" s="181">
        <f t="shared" ca="1" si="9"/>
        <v>350.90000000000003</v>
      </c>
      <c r="N10" s="179">
        <f t="shared" ca="1" si="10"/>
        <v>269.91692311199773</v>
      </c>
      <c r="O10" s="180">
        <f t="shared" ca="1" si="11"/>
        <v>79.049098888572232</v>
      </c>
      <c r="P10" s="180">
        <f t="shared" ca="1" si="12"/>
        <v>1.9299779994300368</v>
      </c>
      <c r="Q10" s="180">
        <f t="shared" ca="1" si="13"/>
        <v>0</v>
      </c>
      <c r="R10" s="181">
        <f t="shared" ca="1" si="14"/>
        <v>350.89600000000002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364</v>
      </c>
      <c r="H11" s="182">
        <f t="shared" ca="1" si="2"/>
        <v>350.89600000000002</v>
      </c>
      <c r="I11" s="183">
        <f t="shared" ca="1" si="5"/>
        <v>269.92</v>
      </c>
      <c r="J11" s="180">
        <f t="shared" ca="1" si="6"/>
        <v>79.05</v>
      </c>
      <c r="K11" s="180">
        <f t="shared" ca="1" si="7"/>
        <v>1.93</v>
      </c>
      <c r="L11" s="180">
        <f t="shared" ca="1" si="8"/>
        <v>0</v>
      </c>
      <c r="M11" s="181">
        <f t="shared" ca="1" si="9"/>
        <v>350.90000000000003</v>
      </c>
      <c r="N11" s="179">
        <f t="shared" ca="1" si="10"/>
        <v>269.91692311199773</v>
      </c>
      <c r="O11" s="180">
        <f t="shared" ca="1" si="11"/>
        <v>79.049098888572232</v>
      </c>
      <c r="P11" s="180">
        <f t="shared" ca="1" si="12"/>
        <v>1.9299779994300368</v>
      </c>
      <c r="Q11" s="180">
        <f t="shared" ca="1" si="13"/>
        <v>0</v>
      </c>
      <c r="R11" s="181">
        <f t="shared" ca="1" si="14"/>
        <v>350.89600000000002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364</v>
      </c>
      <c r="H12" s="182">
        <f t="shared" ca="1" si="2"/>
        <v>350.89600000000002</v>
      </c>
      <c r="I12" s="183">
        <f t="shared" ca="1" si="5"/>
        <v>269.92</v>
      </c>
      <c r="J12" s="180">
        <f t="shared" ca="1" si="6"/>
        <v>79.05</v>
      </c>
      <c r="K12" s="180">
        <f t="shared" ca="1" si="7"/>
        <v>1.93</v>
      </c>
      <c r="L12" s="180">
        <f t="shared" ca="1" si="8"/>
        <v>0</v>
      </c>
      <c r="M12" s="181">
        <f t="shared" ca="1" si="9"/>
        <v>350.90000000000003</v>
      </c>
      <c r="N12" s="179">
        <f t="shared" ca="1" si="10"/>
        <v>269.91692311199773</v>
      </c>
      <c r="O12" s="180">
        <f t="shared" ca="1" si="11"/>
        <v>79.049098888572232</v>
      </c>
      <c r="P12" s="180">
        <f t="shared" ca="1" si="12"/>
        <v>1.9299779994300368</v>
      </c>
      <c r="Q12" s="180">
        <f t="shared" ca="1" si="13"/>
        <v>0</v>
      </c>
      <c r="R12" s="181">
        <f t="shared" ca="1" si="14"/>
        <v>350.89600000000002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364</v>
      </c>
      <c r="H13" s="182">
        <f t="shared" ca="1" si="2"/>
        <v>350.89600000000002</v>
      </c>
      <c r="I13" s="183">
        <f t="shared" ca="1" si="5"/>
        <v>269.92</v>
      </c>
      <c r="J13" s="180">
        <f t="shared" ca="1" si="6"/>
        <v>79.05</v>
      </c>
      <c r="K13" s="180">
        <f t="shared" ca="1" si="7"/>
        <v>1.93</v>
      </c>
      <c r="L13" s="180">
        <f t="shared" ca="1" si="8"/>
        <v>0</v>
      </c>
      <c r="M13" s="181">
        <f t="shared" ca="1" si="9"/>
        <v>350.90000000000003</v>
      </c>
      <c r="N13" s="179">
        <f t="shared" ca="1" si="10"/>
        <v>269.91692311199773</v>
      </c>
      <c r="O13" s="180">
        <f t="shared" ca="1" si="11"/>
        <v>79.049098888572232</v>
      </c>
      <c r="P13" s="180">
        <f t="shared" ca="1" si="12"/>
        <v>1.9299779994300368</v>
      </c>
      <c r="Q13" s="180">
        <f t="shared" ca="1" si="13"/>
        <v>0</v>
      </c>
      <c r="R13" s="181">
        <f t="shared" ca="1" si="14"/>
        <v>350.89600000000002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364</v>
      </c>
      <c r="H14" s="182">
        <f t="shared" ca="1" si="2"/>
        <v>350.89600000000002</v>
      </c>
      <c r="I14" s="183">
        <f t="shared" ca="1" si="5"/>
        <v>269.92</v>
      </c>
      <c r="J14" s="180">
        <f t="shared" ca="1" si="6"/>
        <v>79.05</v>
      </c>
      <c r="K14" s="180">
        <f t="shared" ca="1" si="7"/>
        <v>1.93</v>
      </c>
      <c r="L14" s="180">
        <f t="shared" ca="1" si="8"/>
        <v>0</v>
      </c>
      <c r="M14" s="181">
        <f t="shared" ca="1" si="9"/>
        <v>350.90000000000003</v>
      </c>
      <c r="N14" s="179">
        <f t="shared" ca="1" si="10"/>
        <v>269.91692311199773</v>
      </c>
      <c r="O14" s="180">
        <f t="shared" ca="1" si="11"/>
        <v>79.049098888572232</v>
      </c>
      <c r="P14" s="180">
        <f t="shared" ca="1" si="12"/>
        <v>1.9299779994300368</v>
      </c>
      <c r="Q14" s="180">
        <f t="shared" ca="1" si="13"/>
        <v>0</v>
      </c>
      <c r="R14" s="181">
        <f t="shared" ca="1" si="14"/>
        <v>350.89600000000002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364</v>
      </c>
      <c r="H15" s="182">
        <f t="shared" ca="1" si="2"/>
        <v>350.89600000000002</v>
      </c>
      <c r="I15" s="183">
        <f t="shared" ca="1" si="5"/>
        <v>269.92</v>
      </c>
      <c r="J15" s="180">
        <f t="shared" ca="1" si="6"/>
        <v>79.05</v>
      </c>
      <c r="K15" s="180">
        <f t="shared" ca="1" si="7"/>
        <v>1.93</v>
      </c>
      <c r="L15" s="180">
        <f t="shared" ca="1" si="8"/>
        <v>0</v>
      </c>
      <c r="M15" s="181">
        <f t="shared" ca="1" si="9"/>
        <v>350.90000000000003</v>
      </c>
      <c r="N15" s="179">
        <f t="shared" ca="1" si="10"/>
        <v>269.91692311199773</v>
      </c>
      <c r="O15" s="180">
        <f t="shared" ca="1" si="11"/>
        <v>79.049098888572232</v>
      </c>
      <c r="P15" s="180">
        <f t="shared" ca="1" si="12"/>
        <v>1.9299779994300368</v>
      </c>
      <c r="Q15" s="180">
        <f t="shared" ca="1" si="13"/>
        <v>0</v>
      </c>
      <c r="R15" s="181">
        <f t="shared" ca="1" si="14"/>
        <v>350.89600000000002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364</v>
      </c>
      <c r="H16" s="182">
        <f t="shared" ca="1" si="2"/>
        <v>350.89600000000002</v>
      </c>
      <c r="I16" s="183">
        <f t="shared" ca="1" si="5"/>
        <v>269.92</v>
      </c>
      <c r="J16" s="180">
        <f t="shared" ca="1" si="6"/>
        <v>79.05</v>
      </c>
      <c r="K16" s="180">
        <f t="shared" ca="1" si="7"/>
        <v>1.93</v>
      </c>
      <c r="L16" s="180">
        <f t="shared" ca="1" si="8"/>
        <v>0</v>
      </c>
      <c r="M16" s="181">
        <f t="shared" ca="1" si="9"/>
        <v>350.90000000000003</v>
      </c>
      <c r="N16" s="179">
        <f t="shared" ca="1" si="10"/>
        <v>269.91692311199773</v>
      </c>
      <c r="O16" s="180">
        <f t="shared" ca="1" si="11"/>
        <v>79.049098888572232</v>
      </c>
      <c r="P16" s="180">
        <f t="shared" ca="1" si="12"/>
        <v>1.9299779994300368</v>
      </c>
      <c r="Q16" s="180">
        <f t="shared" ca="1" si="13"/>
        <v>0</v>
      </c>
      <c r="R16" s="181">
        <f t="shared" ca="1" si="14"/>
        <v>350.89600000000002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364</v>
      </c>
      <c r="H17" s="182">
        <f t="shared" ca="1" si="2"/>
        <v>350.89600000000002</v>
      </c>
      <c r="I17" s="183">
        <f t="shared" ca="1" si="5"/>
        <v>269.92</v>
      </c>
      <c r="J17" s="180">
        <f t="shared" ca="1" si="6"/>
        <v>79.05</v>
      </c>
      <c r="K17" s="180">
        <f t="shared" ca="1" si="7"/>
        <v>1.93</v>
      </c>
      <c r="L17" s="180">
        <f t="shared" ca="1" si="8"/>
        <v>0</v>
      </c>
      <c r="M17" s="181">
        <f t="shared" ca="1" si="9"/>
        <v>350.90000000000003</v>
      </c>
      <c r="N17" s="179">
        <f t="shared" ca="1" si="10"/>
        <v>269.91692311199773</v>
      </c>
      <c r="O17" s="180">
        <f t="shared" ca="1" si="11"/>
        <v>79.049098888572232</v>
      </c>
      <c r="P17" s="180">
        <f t="shared" ca="1" si="12"/>
        <v>1.9299779994300368</v>
      </c>
      <c r="Q17" s="180">
        <f t="shared" ca="1" si="13"/>
        <v>0</v>
      </c>
      <c r="R17" s="181">
        <f t="shared" ca="1" si="14"/>
        <v>350.89600000000002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364</v>
      </c>
      <c r="H18" s="182">
        <f t="shared" ca="1" si="2"/>
        <v>350.89600000000002</v>
      </c>
      <c r="I18" s="183">
        <f t="shared" ca="1" si="5"/>
        <v>269.92</v>
      </c>
      <c r="J18" s="180">
        <f t="shared" ca="1" si="6"/>
        <v>79.05</v>
      </c>
      <c r="K18" s="180">
        <f t="shared" ca="1" si="7"/>
        <v>1.93</v>
      </c>
      <c r="L18" s="180">
        <f t="shared" ca="1" si="8"/>
        <v>0</v>
      </c>
      <c r="M18" s="181">
        <f t="shared" ca="1" si="9"/>
        <v>350.90000000000003</v>
      </c>
      <c r="N18" s="179">
        <f t="shared" ca="1" si="10"/>
        <v>269.91692311199773</v>
      </c>
      <c r="O18" s="180">
        <f t="shared" ca="1" si="11"/>
        <v>79.049098888572232</v>
      </c>
      <c r="P18" s="180">
        <f t="shared" ca="1" si="12"/>
        <v>1.9299779994300368</v>
      </c>
      <c r="Q18" s="180">
        <f t="shared" ca="1" si="13"/>
        <v>0</v>
      </c>
      <c r="R18" s="181">
        <f t="shared" ca="1" si="14"/>
        <v>350.89600000000002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364</v>
      </c>
      <c r="H19" s="182">
        <f t="shared" ca="1" si="2"/>
        <v>350.89600000000002</v>
      </c>
      <c r="I19" s="183">
        <f t="shared" ca="1" si="5"/>
        <v>269.92</v>
      </c>
      <c r="J19" s="180">
        <f t="shared" ca="1" si="6"/>
        <v>79.05</v>
      </c>
      <c r="K19" s="180">
        <f t="shared" ca="1" si="7"/>
        <v>1.93</v>
      </c>
      <c r="L19" s="180">
        <f t="shared" ca="1" si="8"/>
        <v>0</v>
      </c>
      <c r="M19" s="181">
        <f t="shared" ca="1" si="9"/>
        <v>350.90000000000003</v>
      </c>
      <c r="N19" s="179">
        <f t="shared" ca="1" si="10"/>
        <v>269.91692311199773</v>
      </c>
      <c r="O19" s="180">
        <f t="shared" ca="1" si="11"/>
        <v>79.049098888572232</v>
      </c>
      <c r="P19" s="180">
        <f t="shared" ca="1" si="12"/>
        <v>1.9299779994300368</v>
      </c>
      <c r="Q19" s="180">
        <f t="shared" ca="1" si="13"/>
        <v>0</v>
      </c>
      <c r="R19" s="181">
        <f t="shared" ca="1" si="14"/>
        <v>350.89600000000002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364</v>
      </c>
      <c r="H20" s="182">
        <f t="shared" ca="1" si="2"/>
        <v>350.89600000000002</v>
      </c>
      <c r="I20" s="183">
        <f t="shared" ca="1" si="5"/>
        <v>269.92</v>
      </c>
      <c r="J20" s="180">
        <f t="shared" ca="1" si="6"/>
        <v>79.05</v>
      </c>
      <c r="K20" s="180">
        <f t="shared" ca="1" si="7"/>
        <v>1.93</v>
      </c>
      <c r="L20" s="180">
        <f t="shared" ca="1" si="8"/>
        <v>0</v>
      </c>
      <c r="M20" s="181">
        <f t="shared" ca="1" si="9"/>
        <v>350.90000000000003</v>
      </c>
      <c r="N20" s="179">
        <f t="shared" ca="1" si="10"/>
        <v>269.91692311199773</v>
      </c>
      <c r="O20" s="180">
        <f t="shared" ca="1" si="11"/>
        <v>79.049098888572232</v>
      </c>
      <c r="P20" s="180">
        <f t="shared" ca="1" si="12"/>
        <v>1.9299779994300368</v>
      </c>
      <c r="Q20" s="180">
        <f t="shared" ca="1" si="13"/>
        <v>0</v>
      </c>
      <c r="R20" s="181">
        <f t="shared" ca="1" si="14"/>
        <v>350.89600000000002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364</v>
      </c>
      <c r="H21" s="182">
        <f t="shared" ca="1" si="2"/>
        <v>350.89600000000002</v>
      </c>
      <c r="I21" s="183">
        <f t="shared" ca="1" si="5"/>
        <v>269.92</v>
      </c>
      <c r="J21" s="180">
        <f t="shared" ca="1" si="6"/>
        <v>79.05</v>
      </c>
      <c r="K21" s="180">
        <f t="shared" ca="1" si="7"/>
        <v>1.93</v>
      </c>
      <c r="L21" s="180">
        <f t="shared" ca="1" si="8"/>
        <v>0</v>
      </c>
      <c r="M21" s="181">
        <f t="shared" ca="1" si="9"/>
        <v>350.90000000000003</v>
      </c>
      <c r="N21" s="179">
        <f t="shared" ca="1" si="10"/>
        <v>269.91692311199773</v>
      </c>
      <c r="O21" s="180">
        <f t="shared" ca="1" si="11"/>
        <v>79.049098888572232</v>
      </c>
      <c r="P21" s="180">
        <f t="shared" ca="1" si="12"/>
        <v>1.9299779994300368</v>
      </c>
      <c r="Q21" s="180">
        <f t="shared" ca="1" si="13"/>
        <v>0</v>
      </c>
      <c r="R21" s="181">
        <f t="shared" ca="1" si="14"/>
        <v>350.89600000000002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364</v>
      </c>
      <c r="H22" s="182">
        <f t="shared" ca="1" si="2"/>
        <v>350.89600000000002</v>
      </c>
      <c r="I22" s="183">
        <f t="shared" ca="1" si="5"/>
        <v>269.92</v>
      </c>
      <c r="J22" s="180">
        <f t="shared" ca="1" si="6"/>
        <v>79.05</v>
      </c>
      <c r="K22" s="180">
        <f t="shared" ca="1" si="7"/>
        <v>1.93</v>
      </c>
      <c r="L22" s="180">
        <f t="shared" ca="1" si="8"/>
        <v>0</v>
      </c>
      <c r="M22" s="181">
        <f t="shared" ca="1" si="9"/>
        <v>350.90000000000003</v>
      </c>
      <c r="N22" s="179">
        <f t="shared" ca="1" si="10"/>
        <v>269.91692311199773</v>
      </c>
      <c r="O22" s="180">
        <f t="shared" ca="1" si="11"/>
        <v>79.049098888572232</v>
      </c>
      <c r="P22" s="180">
        <f t="shared" ca="1" si="12"/>
        <v>1.9299779994300368</v>
      </c>
      <c r="Q22" s="180">
        <f t="shared" ca="1" si="13"/>
        <v>0</v>
      </c>
      <c r="R22" s="181">
        <f t="shared" ca="1" si="14"/>
        <v>350.89600000000002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364</v>
      </c>
      <c r="H23" s="182">
        <f t="shared" ca="1" si="2"/>
        <v>350.89600000000002</v>
      </c>
      <c r="I23" s="183">
        <f t="shared" ca="1" si="5"/>
        <v>269.92</v>
      </c>
      <c r="J23" s="180">
        <f t="shared" ca="1" si="6"/>
        <v>79.05</v>
      </c>
      <c r="K23" s="180">
        <f t="shared" ca="1" si="7"/>
        <v>1.93</v>
      </c>
      <c r="L23" s="180">
        <f t="shared" ca="1" si="8"/>
        <v>0</v>
      </c>
      <c r="M23" s="181">
        <f t="shared" ca="1" si="9"/>
        <v>350.90000000000003</v>
      </c>
      <c r="N23" s="179">
        <f t="shared" ca="1" si="10"/>
        <v>269.91692311199773</v>
      </c>
      <c r="O23" s="180">
        <f t="shared" ca="1" si="11"/>
        <v>79.049098888572232</v>
      </c>
      <c r="P23" s="180">
        <f t="shared" ca="1" si="12"/>
        <v>1.9299779994300368</v>
      </c>
      <c r="Q23" s="180">
        <f t="shared" ca="1" si="13"/>
        <v>0</v>
      </c>
      <c r="R23" s="181">
        <f t="shared" ca="1" si="14"/>
        <v>350.89600000000002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364</v>
      </c>
      <c r="H24" s="182">
        <f t="shared" ca="1" si="2"/>
        <v>350.89600000000002</v>
      </c>
      <c r="I24" s="183">
        <f t="shared" ca="1" si="5"/>
        <v>269.92</v>
      </c>
      <c r="J24" s="180">
        <f t="shared" ca="1" si="6"/>
        <v>79.05</v>
      </c>
      <c r="K24" s="180">
        <f t="shared" ca="1" si="7"/>
        <v>1.93</v>
      </c>
      <c r="L24" s="180">
        <f t="shared" ca="1" si="8"/>
        <v>0</v>
      </c>
      <c r="M24" s="181">
        <f t="shared" ca="1" si="9"/>
        <v>350.90000000000003</v>
      </c>
      <c r="N24" s="179">
        <f t="shared" ca="1" si="10"/>
        <v>269.91692311199773</v>
      </c>
      <c r="O24" s="180">
        <f t="shared" ca="1" si="11"/>
        <v>79.049098888572232</v>
      </c>
      <c r="P24" s="180">
        <f t="shared" ca="1" si="12"/>
        <v>1.9299779994300368</v>
      </c>
      <c r="Q24" s="180">
        <f t="shared" ca="1" si="13"/>
        <v>0</v>
      </c>
      <c r="R24" s="181">
        <f t="shared" ca="1" si="14"/>
        <v>350.89600000000002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364</v>
      </c>
      <c r="H25" s="182">
        <f t="shared" ca="1" si="2"/>
        <v>350.89600000000002</v>
      </c>
      <c r="I25" s="183">
        <f t="shared" ca="1" si="5"/>
        <v>269.92</v>
      </c>
      <c r="J25" s="180">
        <f t="shared" ca="1" si="6"/>
        <v>79.05</v>
      </c>
      <c r="K25" s="180">
        <f t="shared" ca="1" si="7"/>
        <v>1.93</v>
      </c>
      <c r="L25" s="180">
        <f t="shared" ca="1" si="8"/>
        <v>0</v>
      </c>
      <c r="M25" s="181">
        <f t="shared" ca="1" si="9"/>
        <v>350.90000000000003</v>
      </c>
      <c r="N25" s="179">
        <f t="shared" ca="1" si="10"/>
        <v>269.91692311199773</v>
      </c>
      <c r="O25" s="180">
        <f t="shared" ca="1" si="11"/>
        <v>79.049098888572232</v>
      </c>
      <c r="P25" s="180">
        <f t="shared" ca="1" si="12"/>
        <v>1.9299779994300368</v>
      </c>
      <c r="Q25" s="180">
        <f t="shared" ca="1" si="13"/>
        <v>0</v>
      </c>
      <c r="R25" s="181">
        <f t="shared" ca="1" si="14"/>
        <v>350.89600000000002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364</v>
      </c>
      <c r="H26" s="182">
        <f t="shared" ca="1" si="2"/>
        <v>350.89600000000002</v>
      </c>
      <c r="I26" s="183">
        <f t="shared" ca="1" si="5"/>
        <v>269.92</v>
      </c>
      <c r="J26" s="180">
        <f t="shared" ca="1" si="6"/>
        <v>79.05</v>
      </c>
      <c r="K26" s="180">
        <f t="shared" ca="1" si="7"/>
        <v>1.93</v>
      </c>
      <c r="L26" s="180">
        <f t="shared" ca="1" si="8"/>
        <v>0</v>
      </c>
      <c r="M26" s="181">
        <f t="shared" ca="1" si="9"/>
        <v>350.90000000000003</v>
      </c>
      <c r="N26" s="179">
        <f t="shared" ca="1" si="10"/>
        <v>269.91692311199773</v>
      </c>
      <c r="O26" s="180">
        <f t="shared" ca="1" si="11"/>
        <v>79.049098888572232</v>
      </c>
      <c r="P26" s="180">
        <f t="shared" ca="1" si="12"/>
        <v>1.9299779994300368</v>
      </c>
      <c r="Q26" s="180">
        <f t="shared" ca="1" si="13"/>
        <v>0</v>
      </c>
      <c r="R26" s="181">
        <f t="shared" ca="1" si="14"/>
        <v>350.89600000000002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430.92302100000001</v>
      </c>
      <c r="H27" s="182">
        <f t="shared" ca="1" si="2"/>
        <v>415.40979199999998</v>
      </c>
      <c r="I27" s="183">
        <f t="shared" ca="1" si="5"/>
        <v>311.56</v>
      </c>
      <c r="J27" s="180">
        <f t="shared" ca="1" si="6"/>
        <v>101.96</v>
      </c>
      <c r="K27" s="180">
        <f t="shared" ca="1" si="7"/>
        <v>1.89</v>
      </c>
      <c r="L27" s="180">
        <f t="shared" ca="1" si="8"/>
        <v>0</v>
      </c>
      <c r="M27" s="181">
        <f t="shared" ca="1" si="9"/>
        <v>415.40999999999997</v>
      </c>
      <c r="N27" s="179">
        <f t="shared" ca="1" si="10"/>
        <v>311.55984399874825</v>
      </c>
      <c r="O27" s="180">
        <f t="shared" ca="1" si="11"/>
        <v>101.95994894759394</v>
      </c>
      <c r="P27" s="180">
        <f t="shared" ca="1" si="12"/>
        <v>1.8899990536578319</v>
      </c>
      <c r="Q27" s="180">
        <f t="shared" ca="1" si="13"/>
        <v>0</v>
      </c>
      <c r="R27" s="181">
        <f t="shared" ca="1" si="14"/>
        <v>415.40979200000004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514.05853000000002</v>
      </c>
      <c r="H28" s="182">
        <f t="shared" ca="1" si="2"/>
        <v>495.55242299999998</v>
      </c>
      <c r="I28" s="183">
        <f t="shared" ca="1" si="5"/>
        <v>361.19</v>
      </c>
      <c r="J28" s="180">
        <f t="shared" ca="1" si="6"/>
        <v>125.47</v>
      </c>
      <c r="K28" s="180">
        <f t="shared" ca="1" si="7"/>
        <v>8.9</v>
      </c>
      <c r="L28" s="180">
        <f t="shared" ca="1" si="8"/>
        <v>0</v>
      </c>
      <c r="M28" s="181">
        <f t="shared" ca="1" si="9"/>
        <v>495.55999999999995</v>
      </c>
      <c r="N28" s="179">
        <f t="shared" ca="1" si="10"/>
        <v>361.18447748682303</v>
      </c>
      <c r="O28" s="180">
        <f t="shared" ca="1" si="11"/>
        <v>125.46808159215837</v>
      </c>
      <c r="P28" s="180">
        <f t="shared" ca="1" si="12"/>
        <v>8.8998639210186461</v>
      </c>
      <c r="Q28" s="180">
        <f t="shared" ca="1" si="13"/>
        <v>0</v>
      </c>
      <c r="R28" s="181">
        <f t="shared" ca="1" si="14"/>
        <v>495.55242300000009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603.51499999999999</v>
      </c>
      <c r="H29" s="182">
        <f t="shared" ca="1" si="2"/>
        <v>581.78845999999999</v>
      </c>
      <c r="I29" s="183">
        <f t="shared" ca="1" si="5"/>
        <v>414.52</v>
      </c>
      <c r="J29" s="180">
        <f t="shared" ca="1" si="6"/>
        <v>158.25</v>
      </c>
      <c r="K29" s="180">
        <f t="shared" ca="1" si="7"/>
        <v>9.02</v>
      </c>
      <c r="L29" s="180">
        <f t="shared" ca="1" si="8"/>
        <v>0</v>
      </c>
      <c r="M29" s="181">
        <f t="shared" ca="1" si="9"/>
        <v>581.79</v>
      </c>
      <c r="N29" s="179">
        <f t="shared" ca="1" si="10"/>
        <v>414.51890276422762</v>
      </c>
      <c r="O29" s="180">
        <f t="shared" ca="1" si="11"/>
        <v>158.24958111174135</v>
      </c>
      <c r="P29" s="180">
        <f t="shared" ca="1" si="12"/>
        <v>9.0199761240310075</v>
      </c>
      <c r="Q29" s="180">
        <f t="shared" ca="1" si="13"/>
        <v>0</v>
      </c>
      <c r="R29" s="181">
        <f t="shared" ca="1" si="14"/>
        <v>581.78845999999999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653.51499999999999</v>
      </c>
      <c r="H30" s="182">
        <f t="shared" ca="1" si="2"/>
        <v>629.98846000000003</v>
      </c>
      <c r="I30" s="183">
        <f t="shared" ca="1" si="5"/>
        <v>462.72</v>
      </c>
      <c r="J30" s="180">
        <f t="shared" ca="1" si="6"/>
        <v>158.25</v>
      </c>
      <c r="K30" s="180">
        <f t="shared" ca="1" si="7"/>
        <v>9.02</v>
      </c>
      <c r="L30" s="180">
        <f t="shared" ca="1" si="8"/>
        <v>0</v>
      </c>
      <c r="M30" s="181">
        <f t="shared" ca="1" si="9"/>
        <v>629.99</v>
      </c>
      <c r="N30" s="179">
        <f t="shared" ca="1" si="10"/>
        <v>462.71886888871256</v>
      </c>
      <c r="O30" s="180">
        <f t="shared" ca="1" si="11"/>
        <v>158.24961316052637</v>
      </c>
      <c r="P30" s="180">
        <f t="shared" ca="1" si="12"/>
        <v>9.019977950761124</v>
      </c>
      <c r="Q30" s="180">
        <f t="shared" ca="1" si="13"/>
        <v>0</v>
      </c>
      <c r="R30" s="181">
        <f t="shared" ca="1" si="14"/>
        <v>629.98846000000003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683.12912700000004</v>
      </c>
      <c r="H31" s="182">
        <f t="shared" ca="1" si="2"/>
        <v>658.53647799999999</v>
      </c>
      <c r="I31" s="183">
        <f t="shared" ca="1" si="5"/>
        <v>491.28</v>
      </c>
      <c r="J31" s="180">
        <f t="shared" ca="1" si="6"/>
        <v>158.25</v>
      </c>
      <c r="K31" s="180">
        <f t="shared" ca="1" si="7"/>
        <v>9.02</v>
      </c>
      <c r="L31" s="180">
        <f t="shared" ca="1" si="8"/>
        <v>0</v>
      </c>
      <c r="M31" s="181">
        <f t="shared" ca="1" si="9"/>
        <v>658.55</v>
      </c>
      <c r="N31" s="179">
        <f t="shared" ca="1" si="10"/>
        <v>491.26991255309389</v>
      </c>
      <c r="O31" s="180">
        <f t="shared" ca="1" si="11"/>
        <v>158.24675065446814</v>
      </c>
      <c r="P31" s="180">
        <f t="shared" ca="1" si="12"/>
        <v>9.0198147924379324</v>
      </c>
      <c r="Q31" s="180">
        <f t="shared" ca="1" si="13"/>
        <v>0</v>
      </c>
      <c r="R31" s="181">
        <f t="shared" ca="1" si="14"/>
        <v>658.53647799999999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683.12912700000004</v>
      </c>
      <c r="H32" s="182">
        <f t="shared" ca="1" si="2"/>
        <v>658.53647799999999</v>
      </c>
      <c r="I32" s="183">
        <f t="shared" ca="1" si="5"/>
        <v>491.28</v>
      </c>
      <c r="J32" s="180">
        <f t="shared" ca="1" si="6"/>
        <v>158.25</v>
      </c>
      <c r="K32" s="180">
        <f t="shared" ca="1" si="7"/>
        <v>9.02</v>
      </c>
      <c r="L32" s="180">
        <f t="shared" ca="1" si="8"/>
        <v>0</v>
      </c>
      <c r="M32" s="181">
        <f t="shared" ca="1" si="9"/>
        <v>658.55</v>
      </c>
      <c r="N32" s="179">
        <f t="shared" ca="1" si="10"/>
        <v>491.26991255309389</v>
      </c>
      <c r="O32" s="180">
        <f t="shared" ca="1" si="11"/>
        <v>158.24675065446814</v>
      </c>
      <c r="P32" s="180">
        <f t="shared" ca="1" si="12"/>
        <v>9.0198147924379324</v>
      </c>
      <c r="Q32" s="180">
        <f t="shared" ca="1" si="13"/>
        <v>0</v>
      </c>
      <c r="R32" s="181">
        <f t="shared" ca="1" si="14"/>
        <v>658.53647799999999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683.12912700000004</v>
      </c>
      <c r="H33" s="182">
        <f t="shared" ca="1" si="2"/>
        <v>658.53647799999999</v>
      </c>
      <c r="I33" s="183">
        <f t="shared" ca="1" si="5"/>
        <v>491.28</v>
      </c>
      <c r="J33" s="180">
        <f t="shared" ca="1" si="6"/>
        <v>158.25</v>
      </c>
      <c r="K33" s="180">
        <f t="shared" ca="1" si="7"/>
        <v>9.02</v>
      </c>
      <c r="L33" s="180">
        <f t="shared" ca="1" si="8"/>
        <v>0</v>
      </c>
      <c r="M33" s="181">
        <f t="shared" ca="1" si="9"/>
        <v>658.55</v>
      </c>
      <c r="N33" s="179">
        <f t="shared" ca="1" si="10"/>
        <v>491.26991255309389</v>
      </c>
      <c r="O33" s="180">
        <f t="shared" ca="1" si="11"/>
        <v>158.24675065446814</v>
      </c>
      <c r="P33" s="180">
        <f t="shared" ca="1" si="12"/>
        <v>9.0198147924379324</v>
      </c>
      <c r="Q33" s="180">
        <f t="shared" ca="1" si="13"/>
        <v>0</v>
      </c>
      <c r="R33" s="181">
        <f t="shared" ca="1" si="14"/>
        <v>658.53647799999999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683.12912700000004</v>
      </c>
      <c r="H34" s="182">
        <f t="shared" ca="1" si="2"/>
        <v>658.53647799999999</v>
      </c>
      <c r="I34" s="183">
        <f t="shared" ca="1" si="5"/>
        <v>491.28</v>
      </c>
      <c r="J34" s="180">
        <f t="shared" ca="1" si="6"/>
        <v>158.25</v>
      </c>
      <c r="K34" s="180">
        <f t="shared" ca="1" si="7"/>
        <v>9.02</v>
      </c>
      <c r="L34" s="180">
        <f t="shared" ca="1" si="8"/>
        <v>0</v>
      </c>
      <c r="M34" s="181">
        <f t="shared" ca="1" si="9"/>
        <v>658.55</v>
      </c>
      <c r="N34" s="179">
        <f t="shared" ca="1" si="10"/>
        <v>491.26991255309389</v>
      </c>
      <c r="O34" s="180">
        <f t="shared" ca="1" si="11"/>
        <v>158.24675065446814</v>
      </c>
      <c r="P34" s="180">
        <f t="shared" ca="1" si="12"/>
        <v>9.0198147924379324</v>
      </c>
      <c r="Q34" s="180">
        <f t="shared" ca="1" si="13"/>
        <v>0</v>
      </c>
      <c r="R34" s="181">
        <f t="shared" ca="1" si="14"/>
        <v>658.53647799999999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683.12912700000004</v>
      </c>
      <c r="H35" s="182">
        <f t="shared" ca="1" si="2"/>
        <v>658.53647799999999</v>
      </c>
      <c r="I35" s="183">
        <f t="shared" ca="1" si="5"/>
        <v>491.28</v>
      </c>
      <c r="J35" s="180">
        <f t="shared" ca="1" si="6"/>
        <v>158.25</v>
      </c>
      <c r="K35" s="180">
        <f t="shared" ca="1" si="7"/>
        <v>9.02</v>
      </c>
      <c r="L35" s="180">
        <f t="shared" ca="1" si="8"/>
        <v>0</v>
      </c>
      <c r="M35" s="181">
        <f t="shared" ca="1" si="9"/>
        <v>658.55</v>
      </c>
      <c r="N35" s="179">
        <f t="shared" ca="1" si="10"/>
        <v>491.26991255309389</v>
      </c>
      <c r="O35" s="180">
        <f t="shared" ca="1" si="11"/>
        <v>158.24675065446814</v>
      </c>
      <c r="P35" s="180">
        <f t="shared" ca="1" si="12"/>
        <v>9.0198147924379324</v>
      </c>
      <c r="Q35" s="180">
        <f t="shared" ca="1" si="13"/>
        <v>0</v>
      </c>
      <c r="R35" s="181">
        <f t="shared" ca="1" si="14"/>
        <v>658.53647799999999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683.12912700000004</v>
      </c>
      <c r="H36" s="182">
        <f t="shared" ca="1" si="2"/>
        <v>658.53647799999999</v>
      </c>
      <c r="I36" s="183">
        <f t="shared" ca="1" si="5"/>
        <v>491.28</v>
      </c>
      <c r="J36" s="180">
        <f t="shared" ca="1" si="6"/>
        <v>158.25</v>
      </c>
      <c r="K36" s="180">
        <f t="shared" ca="1" si="7"/>
        <v>9.02</v>
      </c>
      <c r="L36" s="180">
        <f t="shared" ca="1" si="8"/>
        <v>0</v>
      </c>
      <c r="M36" s="181">
        <f t="shared" ca="1" si="9"/>
        <v>658.55</v>
      </c>
      <c r="N36" s="179">
        <f t="shared" ca="1" si="10"/>
        <v>491.26991255309389</v>
      </c>
      <c r="O36" s="180">
        <f t="shared" ca="1" si="11"/>
        <v>158.24675065446814</v>
      </c>
      <c r="P36" s="180">
        <f t="shared" ca="1" si="12"/>
        <v>9.0198147924379324</v>
      </c>
      <c r="Q36" s="180">
        <f t="shared" ca="1" si="13"/>
        <v>0</v>
      </c>
      <c r="R36" s="181">
        <f t="shared" ca="1" si="14"/>
        <v>658.53647799999999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683.12912700000004</v>
      </c>
      <c r="H37" s="182">
        <f t="shared" ca="1" si="2"/>
        <v>658.53647799999999</v>
      </c>
      <c r="I37" s="183">
        <f t="shared" ca="1" si="5"/>
        <v>491.28</v>
      </c>
      <c r="J37" s="180">
        <f t="shared" ca="1" si="6"/>
        <v>158.25</v>
      </c>
      <c r="K37" s="180">
        <f t="shared" ca="1" si="7"/>
        <v>9.02</v>
      </c>
      <c r="L37" s="180">
        <f t="shared" ca="1" si="8"/>
        <v>0</v>
      </c>
      <c r="M37" s="181">
        <f t="shared" ca="1" si="9"/>
        <v>658.55</v>
      </c>
      <c r="N37" s="179">
        <f t="shared" ca="1" si="10"/>
        <v>491.26991255309389</v>
      </c>
      <c r="O37" s="180">
        <f t="shared" ca="1" si="11"/>
        <v>158.24675065446814</v>
      </c>
      <c r="P37" s="180">
        <f t="shared" ca="1" si="12"/>
        <v>9.0198147924379324</v>
      </c>
      <c r="Q37" s="180">
        <f t="shared" ca="1" si="13"/>
        <v>0</v>
      </c>
      <c r="R37" s="181">
        <f t="shared" ca="1" si="14"/>
        <v>658.53647799999999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683.12912700000004</v>
      </c>
      <c r="H38" s="182">
        <f t="shared" ca="1" si="2"/>
        <v>658.53647799999999</v>
      </c>
      <c r="I38" s="183">
        <f t="shared" ca="1" si="5"/>
        <v>491.28</v>
      </c>
      <c r="J38" s="180">
        <f t="shared" ca="1" si="6"/>
        <v>158.25</v>
      </c>
      <c r="K38" s="180">
        <f t="shared" ca="1" si="7"/>
        <v>9.02</v>
      </c>
      <c r="L38" s="180">
        <f t="shared" ca="1" si="8"/>
        <v>0</v>
      </c>
      <c r="M38" s="181">
        <f t="shared" ca="1" si="9"/>
        <v>658.55</v>
      </c>
      <c r="N38" s="179">
        <f t="shared" ca="1" si="10"/>
        <v>491.26991255309389</v>
      </c>
      <c r="O38" s="180">
        <f t="shared" ca="1" si="11"/>
        <v>158.24675065446814</v>
      </c>
      <c r="P38" s="180">
        <f t="shared" ca="1" si="12"/>
        <v>9.0198147924379324</v>
      </c>
      <c r="Q38" s="180">
        <f t="shared" ca="1" si="13"/>
        <v>0</v>
      </c>
      <c r="R38" s="181">
        <f t="shared" ca="1" si="14"/>
        <v>658.53647799999999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683.12912700000004</v>
      </c>
      <c r="H39" s="182">
        <f t="shared" ca="1" si="2"/>
        <v>658.53647799999999</v>
      </c>
      <c r="I39" s="183">
        <f t="shared" ca="1" si="5"/>
        <v>491.28</v>
      </c>
      <c r="J39" s="180">
        <f t="shared" ca="1" si="6"/>
        <v>158.25</v>
      </c>
      <c r="K39" s="180">
        <f t="shared" ca="1" si="7"/>
        <v>9.02</v>
      </c>
      <c r="L39" s="180">
        <f t="shared" ca="1" si="8"/>
        <v>0</v>
      </c>
      <c r="M39" s="181">
        <f t="shared" ca="1" si="9"/>
        <v>658.55</v>
      </c>
      <c r="N39" s="179">
        <f t="shared" ca="1" si="10"/>
        <v>491.26991255309389</v>
      </c>
      <c r="O39" s="180">
        <f t="shared" ca="1" si="11"/>
        <v>158.24675065446814</v>
      </c>
      <c r="P39" s="180">
        <f t="shared" ca="1" si="12"/>
        <v>9.0198147924379324</v>
      </c>
      <c r="Q39" s="180">
        <f t="shared" ca="1" si="13"/>
        <v>0</v>
      </c>
      <c r="R39" s="181">
        <f t="shared" ca="1" si="14"/>
        <v>658.53647799999999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683.12912700000004</v>
      </c>
      <c r="H40" s="182">
        <f t="shared" ca="1" si="2"/>
        <v>658.53647799999999</v>
      </c>
      <c r="I40" s="183">
        <f t="shared" ca="1" si="5"/>
        <v>491.28</v>
      </c>
      <c r="J40" s="180">
        <f t="shared" ca="1" si="6"/>
        <v>158.25</v>
      </c>
      <c r="K40" s="180">
        <f t="shared" ca="1" si="7"/>
        <v>9.02</v>
      </c>
      <c r="L40" s="180">
        <f t="shared" ca="1" si="8"/>
        <v>0</v>
      </c>
      <c r="M40" s="181">
        <f t="shared" ca="1" si="9"/>
        <v>658.55</v>
      </c>
      <c r="N40" s="179">
        <f t="shared" ca="1" si="10"/>
        <v>491.26991255309389</v>
      </c>
      <c r="O40" s="180">
        <f t="shared" ca="1" si="11"/>
        <v>158.24675065446814</v>
      </c>
      <c r="P40" s="180">
        <f t="shared" ca="1" si="12"/>
        <v>9.0198147924379324</v>
      </c>
      <c r="Q40" s="180">
        <f t="shared" ca="1" si="13"/>
        <v>0</v>
      </c>
      <c r="R40" s="181">
        <f t="shared" ca="1" si="14"/>
        <v>658.53647799999999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683.12912700000004</v>
      </c>
      <c r="H41" s="182">
        <f t="shared" ca="1" si="2"/>
        <v>658.53647799999999</v>
      </c>
      <c r="I41" s="183">
        <f t="shared" ca="1" si="5"/>
        <v>491.28</v>
      </c>
      <c r="J41" s="180">
        <f t="shared" ca="1" si="6"/>
        <v>158.25</v>
      </c>
      <c r="K41" s="180">
        <f t="shared" ca="1" si="7"/>
        <v>9.02</v>
      </c>
      <c r="L41" s="180">
        <f t="shared" ca="1" si="8"/>
        <v>0</v>
      </c>
      <c r="M41" s="181">
        <f t="shared" ca="1" si="9"/>
        <v>658.55</v>
      </c>
      <c r="N41" s="179">
        <f t="shared" ca="1" si="10"/>
        <v>491.26991255309389</v>
      </c>
      <c r="O41" s="180">
        <f t="shared" ca="1" si="11"/>
        <v>158.24675065446814</v>
      </c>
      <c r="P41" s="180">
        <f t="shared" ca="1" si="12"/>
        <v>9.0198147924379324</v>
      </c>
      <c r="Q41" s="180">
        <f t="shared" ca="1" si="13"/>
        <v>0</v>
      </c>
      <c r="R41" s="181">
        <f t="shared" ca="1" si="14"/>
        <v>658.53647799999999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683.12912700000004</v>
      </c>
      <c r="H42" s="182">
        <f t="shared" ca="1" si="2"/>
        <v>658.53647799999999</v>
      </c>
      <c r="I42" s="183">
        <f t="shared" ca="1" si="5"/>
        <v>491.28</v>
      </c>
      <c r="J42" s="180">
        <f t="shared" ca="1" si="6"/>
        <v>158.25</v>
      </c>
      <c r="K42" s="180">
        <f t="shared" ca="1" si="7"/>
        <v>9.02</v>
      </c>
      <c r="L42" s="180">
        <f t="shared" ca="1" si="8"/>
        <v>0</v>
      </c>
      <c r="M42" s="181">
        <f t="shared" ca="1" si="9"/>
        <v>658.55</v>
      </c>
      <c r="N42" s="179">
        <f t="shared" ca="1" si="10"/>
        <v>491.26991255309389</v>
      </c>
      <c r="O42" s="180">
        <f t="shared" ca="1" si="11"/>
        <v>158.24675065446814</v>
      </c>
      <c r="P42" s="180">
        <f t="shared" ca="1" si="12"/>
        <v>9.0198147924379324</v>
      </c>
      <c r="Q42" s="180">
        <f t="shared" ca="1" si="13"/>
        <v>0</v>
      </c>
      <c r="R42" s="181">
        <f t="shared" ca="1" si="14"/>
        <v>658.53647799999999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683.12912700000004</v>
      </c>
      <c r="H43" s="182">
        <f t="shared" ca="1" si="2"/>
        <v>658.53647799999999</v>
      </c>
      <c r="I43" s="183">
        <f t="shared" ca="1" si="5"/>
        <v>491.28</v>
      </c>
      <c r="J43" s="180">
        <f t="shared" ca="1" si="6"/>
        <v>158.25</v>
      </c>
      <c r="K43" s="180">
        <f t="shared" ca="1" si="7"/>
        <v>9.02</v>
      </c>
      <c r="L43" s="180">
        <f t="shared" ca="1" si="8"/>
        <v>0</v>
      </c>
      <c r="M43" s="181">
        <f t="shared" ca="1" si="9"/>
        <v>658.55</v>
      </c>
      <c r="N43" s="179">
        <f t="shared" ca="1" si="10"/>
        <v>491.26991255309389</v>
      </c>
      <c r="O43" s="180">
        <f t="shared" ca="1" si="11"/>
        <v>158.24675065446814</v>
      </c>
      <c r="P43" s="180">
        <f t="shared" ca="1" si="12"/>
        <v>9.0198147924379324</v>
      </c>
      <c r="Q43" s="180">
        <f t="shared" ca="1" si="13"/>
        <v>0</v>
      </c>
      <c r="R43" s="181">
        <f t="shared" ca="1" si="14"/>
        <v>658.53647799999999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683.12912700000004</v>
      </c>
      <c r="H44" s="182">
        <f t="shared" ca="1" si="2"/>
        <v>658.53647799999999</v>
      </c>
      <c r="I44" s="183">
        <f t="shared" ca="1" si="5"/>
        <v>491.28</v>
      </c>
      <c r="J44" s="180">
        <f t="shared" ca="1" si="6"/>
        <v>158.25</v>
      </c>
      <c r="K44" s="180">
        <f t="shared" ca="1" si="7"/>
        <v>9.02</v>
      </c>
      <c r="L44" s="180">
        <f t="shared" ca="1" si="8"/>
        <v>0</v>
      </c>
      <c r="M44" s="181">
        <f t="shared" ca="1" si="9"/>
        <v>658.55</v>
      </c>
      <c r="N44" s="179">
        <f t="shared" ca="1" si="10"/>
        <v>491.26991255309389</v>
      </c>
      <c r="O44" s="180">
        <f t="shared" ca="1" si="11"/>
        <v>158.24675065446814</v>
      </c>
      <c r="P44" s="180">
        <f t="shared" ca="1" si="12"/>
        <v>9.0198147924379324</v>
      </c>
      <c r="Q44" s="180">
        <f t="shared" ca="1" si="13"/>
        <v>0</v>
      </c>
      <c r="R44" s="181">
        <f t="shared" ca="1" si="14"/>
        <v>658.53647799999999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683.12912700000004</v>
      </c>
      <c r="H45" s="182">
        <f t="shared" ca="1" si="2"/>
        <v>658.53647799999999</v>
      </c>
      <c r="I45" s="183">
        <f t="shared" ca="1" si="5"/>
        <v>491.28</v>
      </c>
      <c r="J45" s="180">
        <f t="shared" ca="1" si="6"/>
        <v>158.25</v>
      </c>
      <c r="K45" s="180">
        <f t="shared" ca="1" si="7"/>
        <v>9.02</v>
      </c>
      <c r="L45" s="180">
        <f t="shared" ca="1" si="8"/>
        <v>0</v>
      </c>
      <c r="M45" s="181">
        <f t="shared" ca="1" si="9"/>
        <v>658.55</v>
      </c>
      <c r="N45" s="179">
        <f t="shared" ca="1" si="10"/>
        <v>491.26991255309389</v>
      </c>
      <c r="O45" s="180">
        <f t="shared" ca="1" si="11"/>
        <v>158.24675065446814</v>
      </c>
      <c r="P45" s="180">
        <f t="shared" ca="1" si="12"/>
        <v>9.0198147924379324</v>
      </c>
      <c r="Q45" s="180">
        <f t="shared" ca="1" si="13"/>
        <v>0</v>
      </c>
      <c r="R45" s="181">
        <f t="shared" ca="1" si="14"/>
        <v>658.53647799999999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683.12912700000004</v>
      </c>
      <c r="H46" s="182">
        <f t="shared" ca="1" si="2"/>
        <v>658.53647799999999</v>
      </c>
      <c r="I46" s="183">
        <f t="shared" ca="1" si="5"/>
        <v>491.28</v>
      </c>
      <c r="J46" s="180">
        <f t="shared" ca="1" si="6"/>
        <v>158.25</v>
      </c>
      <c r="K46" s="180">
        <f t="shared" ca="1" si="7"/>
        <v>9.02</v>
      </c>
      <c r="L46" s="180">
        <f t="shared" ca="1" si="8"/>
        <v>0</v>
      </c>
      <c r="M46" s="181">
        <f t="shared" ca="1" si="9"/>
        <v>658.55</v>
      </c>
      <c r="N46" s="179">
        <f t="shared" ca="1" si="10"/>
        <v>491.26991255309389</v>
      </c>
      <c r="O46" s="180">
        <f t="shared" ca="1" si="11"/>
        <v>158.24675065446814</v>
      </c>
      <c r="P46" s="180">
        <f t="shared" ca="1" si="12"/>
        <v>9.0198147924379324</v>
      </c>
      <c r="Q46" s="180">
        <f t="shared" ca="1" si="13"/>
        <v>0</v>
      </c>
      <c r="R46" s="181">
        <f t="shared" ca="1" si="14"/>
        <v>658.53647799999999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683.12912700000004</v>
      </c>
      <c r="H47" s="182">
        <f t="shared" ca="1" si="2"/>
        <v>658.53647799999999</v>
      </c>
      <c r="I47" s="183">
        <f t="shared" ca="1" si="5"/>
        <v>491.28</v>
      </c>
      <c r="J47" s="180">
        <f t="shared" ca="1" si="6"/>
        <v>158.25</v>
      </c>
      <c r="K47" s="180">
        <f t="shared" ca="1" si="7"/>
        <v>9.02</v>
      </c>
      <c r="L47" s="180">
        <f t="shared" ca="1" si="8"/>
        <v>0</v>
      </c>
      <c r="M47" s="181">
        <f t="shared" ca="1" si="9"/>
        <v>658.55</v>
      </c>
      <c r="N47" s="179">
        <f t="shared" ca="1" si="10"/>
        <v>491.26991255309389</v>
      </c>
      <c r="O47" s="180">
        <f t="shared" ca="1" si="11"/>
        <v>158.24675065446814</v>
      </c>
      <c r="P47" s="180">
        <f t="shared" ca="1" si="12"/>
        <v>9.0198147924379324</v>
      </c>
      <c r="Q47" s="180">
        <f t="shared" ca="1" si="13"/>
        <v>0</v>
      </c>
      <c r="R47" s="181">
        <f t="shared" ca="1" si="14"/>
        <v>658.53647799999999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683.12912700000004</v>
      </c>
      <c r="H48" s="182">
        <f t="shared" ca="1" si="2"/>
        <v>658.53647799999999</v>
      </c>
      <c r="I48" s="183">
        <f t="shared" ca="1" si="5"/>
        <v>491.28</v>
      </c>
      <c r="J48" s="180">
        <f t="shared" ca="1" si="6"/>
        <v>158.25</v>
      </c>
      <c r="K48" s="180">
        <f t="shared" ca="1" si="7"/>
        <v>9.02</v>
      </c>
      <c r="L48" s="180">
        <f t="shared" ca="1" si="8"/>
        <v>0</v>
      </c>
      <c r="M48" s="181">
        <f t="shared" ca="1" si="9"/>
        <v>658.55</v>
      </c>
      <c r="N48" s="179">
        <f t="shared" ca="1" si="10"/>
        <v>491.26991255309389</v>
      </c>
      <c r="O48" s="180">
        <f t="shared" ca="1" si="11"/>
        <v>158.24675065446814</v>
      </c>
      <c r="P48" s="180">
        <f t="shared" ca="1" si="12"/>
        <v>9.0198147924379324</v>
      </c>
      <c r="Q48" s="180">
        <f t="shared" ca="1" si="13"/>
        <v>0</v>
      </c>
      <c r="R48" s="181">
        <f t="shared" ca="1" si="14"/>
        <v>658.53647799999999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683.12912700000004</v>
      </c>
      <c r="H49" s="182">
        <f t="shared" ca="1" si="2"/>
        <v>658.53647799999999</v>
      </c>
      <c r="I49" s="183">
        <f t="shared" ca="1" si="5"/>
        <v>491.28</v>
      </c>
      <c r="J49" s="180">
        <f t="shared" ca="1" si="6"/>
        <v>158.25</v>
      </c>
      <c r="K49" s="180">
        <f t="shared" ca="1" si="7"/>
        <v>9.02</v>
      </c>
      <c r="L49" s="180">
        <f t="shared" ca="1" si="8"/>
        <v>0</v>
      </c>
      <c r="M49" s="181">
        <f t="shared" ca="1" si="9"/>
        <v>658.55</v>
      </c>
      <c r="N49" s="179">
        <f t="shared" ca="1" si="10"/>
        <v>491.26991255309389</v>
      </c>
      <c r="O49" s="180">
        <f t="shared" ca="1" si="11"/>
        <v>158.24675065446814</v>
      </c>
      <c r="P49" s="180">
        <f t="shared" ca="1" si="12"/>
        <v>9.0198147924379324</v>
      </c>
      <c r="Q49" s="180">
        <f t="shared" ca="1" si="13"/>
        <v>0</v>
      </c>
      <c r="R49" s="181">
        <f t="shared" ca="1" si="14"/>
        <v>658.53647799999999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683.12912700000004</v>
      </c>
      <c r="H50" s="182">
        <f t="shared" ca="1" si="2"/>
        <v>658.53647799999999</v>
      </c>
      <c r="I50" s="183">
        <f t="shared" ca="1" si="5"/>
        <v>491.28</v>
      </c>
      <c r="J50" s="180">
        <f t="shared" ca="1" si="6"/>
        <v>158.25</v>
      </c>
      <c r="K50" s="180">
        <f t="shared" ca="1" si="7"/>
        <v>9.02</v>
      </c>
      <c r="L50" s="180">
        <f t="shared" ca="1" si="8"/>
        <v>0</v>
      </c>
      <c r="M50" s="181">
        <f t="shared" ca="1" si="9"/>
        <v>658.55</v>
      </c>
      <c r="N50" s="179">
        <f t="shared" ca="1" si="10"/>
        <v>491.26991255309389</v>
      </c>
      <c r="O50" s="180">
        <f t="shared" ca="1" si="11"/>
        <v>158.24675065446814</v>
      </c>
      <c r="P50" s="180">
        <f t="shared" ca="1" si="12"/>
        <v>9.0198147924379324</v>
      </c>
      <c r="Q50" s="180">
        <f t="shared" ca="1" si="13"/>
        <v>0</v>
      </c>
      <c r="R50" s="181">
        <f t="shared" ca="1" si="14"/>
        <v>658.53647799999999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683.12912700000004</v>
      </c>
      <c r="H51" s="182">
        <f t="shared" ca="1" si="2"/>
        <v>658.53647799999999</v>
      </c>
      <c r="I51" s="183">
        <f t="shared" ca="1" si="5"/>
        <v>491.28</v>
      </c>
      <c r="J51" s="180">
        <f t="shared" ca="1" si="6"/>
        <v>158.25</v>
      </c>
      <c r="K51" s="180">
        <f t="shared" ca="1" si="7"/>
        <v>9.02</v>
      </c>
      <c r="L51" s="180">
        <f t="shared" ca="1" si="8"/>
        <v>0</v>
      </c>
      <c r="M51" s="181">
        <f t="shared" ca="1" si="9"/>
        <v>658.55</v>
      </c>
      <c r="N51" s="179">
        <f t="shared" ca="1" si="10"/>
        <v>491.26991255309389</v>
      </c>
      <c r="O51" s="180">
        <f t="shared" ca="1" si="11"/>
        <v>158.24675065446814</v>
      </c>
      <c r="P51" s="180">
        <f t="shared" ca="1" si="12"/>
        <v>9.0198147924379324</v>
      </c>
      <c r="Q51" s="180">
        <f t="shared" ca="1" si="13"/>
        <v>0</v>
      </c>
      <c r="R51" s="181">
        <f t="shared" ca="1" si="14"/>
        <v>658.53647799999999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683.12912700000004</v>
      </c>
      <c r="H52" s="182">
        <f t="shared" ca="1" si="2"/>
        <v>658.53647799999999</v>
      </c>
      <c r="I52" s="183">
        <f t="shared" ca="1" si="5"/>
        <v>491.28</v>
      </c>
      <c r="J52" s="180">
        <f t="shared" ca="1" si="6"/>
        <v>158.25</v>
      </c>
      <c r="K52" s="180">
        <f t="shared" ca="1" si="7"/>
        <v>9.02</v>
      </c>
      <c r="L52" s="180">
        <f t="shared" ca="1" si="8"/>
        <v>0</v>
      </c>
      <c r="M52" s="181">
        <f t="shared" ca="1" si="9"/>
        <v>658.55</v>
      </c>
      <c r="N52" s="179">
        <f t="shared" ca="1" si="10"/>
        <v>491.26991255309389</v>
      </c>
      <c r="O52" s="180">
        <f t="shared" ca="1" si="11"/>
        <v>158.24675065446814</v>
      </c>
      <c r="P52" s="180">
        <f t="shared" ca="1" si="12"/>
        <v>9.0198147924379324</v>
      </c>
      <c r="Q52" s="180">
        <f t="shared" ca="1" si="13"/>
        <v>0</v>
      </c>
      <c r="R52" s="181">
        <f t="shared" ca="1" si="14"/>
        <v>658.53647799999999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675.77110000000005</v>
      </c>
      <c r="H53" s="182">
        <f t="shared" ca="1" si="2"/>
        <v>651.44334000000003</v>
      </c>
      <c r="I53" s="183">
        <f t="shared" ca="1" si="5"/>
        <v>491.27</v>
      </c>
      <c r="J53" s="180">
        <f t="shared" ca="1" si="6"/>
        <v>158.25</v>
      </c>
      <c r="K53" s="180">
        <f t="shared" ca="1" si="7"/>
        <v>1.93</v>
      </c>
      <c r="L53" s="180">
        <f t="shared" ca="1" si="8"/>
        <v>0</v>
      </c>
      <c r="M53" s="181">
        <f t="shared" ca="1" si="9"/>
        <v>651.44999999999993</v>
      </c>
      <c r="N53" s="179">
        <f t="shared" ca="1" si="10"/>
        <v>491.2649775758693</v>
      </c>
      <c r="O53" s="180">
        <f t="shared" ca="1" si="11"/>
        <v>158.24838215519227</v>
      </c>
      <c r="P53" s="180">
        <f t="shared" ca="1" si="12"/>
        <v>1.9299802689385219</v>
      </c>
      <c r="Q53" s="180">
        <f t="shared" ca="1" si="13"/>
        <v>0</v>
      </c>
      <c r="R53" s="181">
        <f t="shared" ca="1" si="14"/>
        <v>651.44334000000003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659.61500000000001</v>
      </c>
      <c r="H54" s="182">
        <f t="shared" ca="1" si="2"/>
        <v>635.86886000000004</v>
      </c>
      <c r="I54" s="183">
        <f t="shared" ca="1" si="5"/>
        <v>491.27</v>
      </c>
      <c r="J54" s="180">
        <f t="shared" ca="1" si="6"/>
        <v>142.66999999999999</v>
      </c>
      <c r="K54" s="180">
        <f t="shared" ca="1" si="7"/>
        <v>1.93</v>
      </c>
      <c r="L54" s="180">
        <f t="shared" ca="1" si="8"/>
        <v>0</v>
      </c>
      <c r="M54" s="181">
        <f t="shared" ca="1" si="9"/>
        <v>635.86999999999989</v>
      </c>
      <c r="N54" s="179">
        <f t="shared" ca="1" si="10"/>
        <v>491.26911924166899</v>
      </c>
      <c r="O54" s="180">
        <f t="shared" ca="1" si="11"/>
        <v>142.66974421847235</v>
      </c>
      <c r="P54" s="180">
        <f t="shared" ca="1" si="12"/>
        <v>1.9299965398587766</v>
      </c>
      <c r="Q54" s="180">
        <f t="shared" ca="1" si="13"/>
        <v>0</v>
      </c>
      <c r="R54" s="181">
        <f t="shared" ca="1" si="14"/>
        <v>635.86886000000004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639.61500000000001</v>
      </c>
      <c r="H55" s="182">
        <f t="shared" ca="1" si="2"/>
        <v>616.58885999999995</v>
      </c>
      <c r="I55" s="183">
        <f t="shared" ca="1" si="5"/>
        <v>491.27</v>
      </c>
      <c r="J55" s="180">
        <f t="shared" ca="1" si="6"/>
        <v>123.39</v>
      </c>
      <c r="K55" s="180">
        <f t="shared" ca="1" si="7"/>
        <v>1.93</v>
      </c>
      <c r="L55" s="180">
        <f t="shared" ca="1" si="8"/>
        <v>0</v>
      </c>
      <c r="M55" s="181">
        <f t="shared" ca="1" si="9"/>
        <v>616.58999999999992</v>
      </c>
      <c r="N55" s="179">
        <f t="shared" ca="1" si="10"/>
        <v>491.26909170145478</v>
      </c>
      <c r="O55" s="180">
        <f t="shared" ca="1" si="11"/>
        <v>123.38977186688075</v>
      </c>
      <c r="P55" s="180">
        <f t="shared" ca="1" si="12"/>
        <v>1.9299964316644773</v>
      </c>
      <c r="Q55" s="180">
        <f t="shared" ca="1" si="13"/>
        <v>0</v>
      </c>
      <c r="R55" s="181">
        <f t="shared" ca="1" si="14"/>
        <v>616.58885999999995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545</v>
      </c>
      <c r="H56" s="182">
        <f t="shared" ca="1" si="2"/>
        <v>525.38</v>
      </c>
      <c r="I56" s="183">
        <f t="shared" ca="1" si="5"/>
        <v>428.02</v>
      </c>
      <c r="J56" s="180">
        <f t="shared" ca="1" si="6"/>
        <v>95.44</v>
      </c>
      <c r="K56" s="180">
        <f t="shared" ca="1" si="7"/>
        <v>1.93</v>
      </c>
      <c r="L56" s="180">
        <f t="shared" ca="1" si="8"/>
        <v>0</v>
      </c>
      <c r="M56" s="181">
        <f t="shared" ca="1" si="9"/>
        <v>525.39</v>
      </c>
      <c r="N56" s="179">
        <f t="shared" ca="1" si="10"/>
        <v>428.01185328993699</v>
      </c>
      <c r="O56" s="180">
        <f t="shared" ca="1" si="11"/>
        <v>95.438183444679197</v>
      </c>
      <c r="P56" s="180">
        <f t="shared" ca="1" si="12"/>
        <v>1.9299632653838101</v>
      </c>
      <c r="Q56" s="180">
        <f t="shared" ca="1" si="13"/>
        <v>0</v>
      </c>
      <c r="R56" s="181">
        <f t="shared" ca="1" si="14"/>
        <v>525.38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516</v>
      </c>
      <c r="H57" s="182">
        <f t="shared" ca="1" si="2"/>
        <v>497.42399999999998</v>
      </c>
      <c r="I57" s="183">
        <f t="shared" ca="1" si="5"/>
        <v>417.41</v>
      </c>
      <c r="J57" s="180">
        <f t="shared" ca="1" si="6"/>
        <v>78.08</v>
      </c>
      <c r="K57" s="180">
        <f t="shared" ca="1" si="7"/>
        <v>1.93</v>
      </c>
      <c r="L57" s="180">
        <f t="shared" ca="1" si="8"/>
        <v>0</v>
      </c>
      <c r="M57" s="181">
        <f t="shared" ca="1" si="9"/>
        <v>497.42</v>
      </c>
      <c r="N57" s="179">
        <f t="shared" ca="1" si="10"/>
        <v>417.41335660005626</v>
      </c>
      <c r="O57" s="180">
        <f t="shared" ca="1" si="11"/>
        <v>78.080627879860074</v>
      </c>
      <c r="P57" s="180">
        <f t="shared" ca="1" si="12"/>
        <v>1.9300155200836313</v>
      </c>
      <c r="Q57" s="180">
        <f t="shared" ca="1" si="13"/>
        <v>0</v>
      </c>
      <c r="R57" s="181">
        <f t="shared" ca="1" si="14"/>
        <v>497.42399999999998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499</v>
      </c>
      <c r="H58" s="182">
        <f t="shared" ca="1" si="2"/>
        <v>481.036</v>
      </c>
      <c r="I58" s="183">
        <f t="shared" ca="1" si="5"/>
        <v>401.03</v>
      </c>
      <c r="J58" s="180">
        <f t="shared" ca="1" si="6"/>
        <v>78.08</v>
      </c>
      <c r="K58" s="180">
        <f t="shared" ca="1" si="7"/>
        <v>1.93</v>
      </c>
      <c r="L58" s="180">
        <f t="shared" ca="1" si="8"/>
        <v>0</v>
      </c>
      <c r="M58" s="181">
        <f t="shared" ca="1" si="9"/>
        <v>481.03999999999996</v>
      </c>
      <c r="N58" s="179">
        <f t="shared" ca="1" si="10"/>
        <v>401.02666530849825</v>
      </c>
      <c r="O58" s="180">
        <f t="shared" ca="1" si="11"/>
        <v>78.079350740063205</v>
      </c>
      <c r="P58" s="180">
        <f t="shared" ca="1" si="12"/>
        <v>1.9299839514385499</v>
      </c>
      <c r="Q58" s="180">
        <f t="shared" ca="1" si="13"/>
        <v>0</v>
      </c>
      <c r="R58" s="181">
        <f t="shared" ca="1" si="14"/>
        <v>481.036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492</v>
      </c>
      <c r="H59" s="182">
        <f t="shared" ca="1" si="2"/>
        <v>474.28800000000001</v>
      </c>
      <c r="I59" s="183">
        <f t="shared" ca="1" si="5"/>
        <v>394.28</v>
      </c>
      <c r="J59" s="180">
        <f t="shared" ca="1" si="6"/>
        <v>78.08</v>
      </c>
      <c r="K59" s="180">
        <f t="shared" ca="1" si="7"/>
        <v>1.93</v>
      </c>
      <c r="L59" s="180">
        <f t="shared" ca="1" si="8"/>
        <v>0</v>
      </c>
      <c r="M59" s="181">
        <f t="shared" ca="1" si="9"/>
        <v>474.28999999999996</v>
      </c>
      <c r="N59" s="179">
        <f t="shared" ca="1" si="10"/>
        <v>394.27833738851757</v>
      </c>
      <c r="O59" s="180">
        <f t="shared" ca="1" si="11"/>
        <v>78.079670749963114</v>
      </c>
      <c r="P59" s="180">
        <f t="shared" ca="1" si="12"/>
        <v>1.9299918615193237</v>
      </c>
      <c r="Q59" s="180">
        <f t="shared" ca="1" si="13"/>
        <v>0</v>
      </c>
      <c r="R59" s="181">
        <f t="shared" ca="1" si="14"/>
        <v>474.28800000000001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489</v>
      </c>
      <c r="H60" s="182">
        <f t="shared" ca="1" si="2"/>
        <v>471.39600000000002</v>
      </c>
      <c r="I60" s="183">
        <f t="shared" ca="1" si="5"/>
        <v>391.39</v>
      </c>
      <c r="J60" s="180">
        <f t="shared" ca="1" si="6"/>
        <v>78.08</v>
      </c>
      <c r="K60" s="180">
        <f t="shared" ca="1" si="7"/>
        <v>1.93</v>
      </c>
      <c r="L60" s="180">
        <f t="shared" ca="1" si="8"/>
        <v>0</v>
      </c>
      <c r="M60" s="181">
        <f t="shared" ca="1" si="9"/>
        <v>471.4</v>
      </c>
      <c r="N60" s="179">
        <f t="shared" ca="1" si="10"/>
        <v>391.3866789138736</v>
      </c>
      <c r="O60" s="180">
        <f t="shared" ca="1" si="11"/>
        <v>78.079337462876538</v>
      </c>
      <c r="P60" s="180">
        <f t="shared" ca="1" si="12"/>
        <v>1.9299836232498939</v>
      </c>
      <c r="Q60" s="180">
        <f t="shared" ca="1" si="13"/>
        <v>0</v>
      </c>
      <c r="R60" s="181">
        <f t="shared" ca="1" si="14"/>
        <v>471.39600000000002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485</v>
      </c>
      <c r="H61" s="182">
        <f t="shared" ca="1" si="2"/>
        <v>467.54</v>
      </c>
      <c r="I61" s="183">
        <f t="shared" ca="1" si="5"/>
        <v>373.07</v>
      </c>
      <c r="J61" s="180">
        <f t="shared" ca="1" si="6"/>
        <v>92.54</v>
      </c>
      <c r="K61" s="180">
        <f t="shared" ca="1" si="7"/>
        <v>1.93</v>
      </c>
      <c r="L61" s="180">
        <f t="shared" ca="1" si="8"/>
        <v>0</v>
      </c>
      <c r="M61" s="181">
        <f t="shared" ca="1" si="9"/>
        <v>467.54</v>
      </c>
      <c r="N61" s="179">
        <f t="shared" ca="1" si="10"/>
        <v>373.07</v>
      </c>
      <c r="O61" s="180">
        <f t="shared" ca="1" si="11"/>
        <v>92.54</v>
      </c>
      <c r="P61" s="180">
        <f t="shared" ca="1" si="12"/>
        <v>1.93</v>
      </c>
      <c r="Q61" s="180">
        <f t="shared" ca="1" si="13"/>
        <v>0</v>
      </c>
      <c r="R61" s="181">
        <f t="shared" ca="1" si="14"/>
        <v>467.54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500</v>
      </c>
      <c r="H62" s="182">
        <f t="shared" ca="1" si="2"/>
        <v>482</v>
      </c>
      <c r="I62" s="183">
        <f t="shared" ca="1" si="5"/>
        <v>384.64</v>
      </c>
      <c r="J62" s="180">
        <f t="shared" ca="1" si="6"/>
        <v>95.44</v>
      </c>
      <c r="K62" s="180">
        <f t="shared" ca="1" si="7"/>
        <v>1.93</v>
      </c>
      <c r="L62" s="180">
        <f t="shared" ca="1" si="8"/>
        <v>0</v>
      </c>
      <c r="M62" s="181">
        <f t="shared" ca="1" si="9"/>
        <v>482.01</v>
      </c>
      <c r="N62" s="179">
        <f t="shared" ca="1" si="10"/>
        <v>384.63202008257088</v>
      </c>
      <c r="O62" s="180">
        <f t="shared" ca="1" si="11"/>
        <v>95.438019958092156</v>
      </c>
      <c r="P62" s="180">
        <f t="shared" ca="1" si="12"/>
        <v>1.9299599593369432</v>
      </c>
      <c r="Q62" s="180">
        <f t="shared" ca="1" si="13"/>
        <v>0</v>
      </c>
      <c r="R62" s="181">
        <f t="shared" ca="1" si="14"/>
        <v>481.99999999999994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533</v>
      </c>
      <c r="H63" s="182">
        <f t="shared" ca="1" si="2"/>
        <v>513.81200000000001</v>
      </c>
      <c r="I63" s="183">
        <f t="shared" ca="1" si="5"/>
        <v>396.2</v>
      </c>
      <c r="J63" s="180">
        <f t="shared" ca="1" si="6"/>
        <v>115.68</v>
      </c>
      <c r="K63" s="180">
        <f t="shared" ca="1" si="7"/>
        <v>1.93</v>
      </c>
      <c r="L63" s="180">
        <f t="shared" ca="1" si="8"/>
        <v>0</v>
      </c>
      <c r="M63" s="181">
        <f t="shared" ca="1" si="9"/>
        <v>513.80999999999995</v>
      </c>
      <c r="N63" s="179">
        <f t="shared" ca="1" si="10"/>
        <v>396.20154220431681</v>
      </c>
      <c r="O63" s="180">
        <f t="shared" ca="1" si="11"/>
        <v>115.68045028317863</v>
      </c>
      <c r="P63" s="180">
        <f t="shared" ca="1" si="12"/>
        <v>1.9300075125046225</v>
      </c>
      <c r="Q63" s="180">
        <f t="shared" ca="1" si="13"/>
        <v>0</v>
      </c>
      <c r="R63" s="181">
        <f t="shared" ca="1" si="14"/>
        <v>513.81200000000001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542</v>
      </c>
      <c r="H64" s="182">
        <f t="shared" ca="1" si="2"/>
        <v>522.48800000000006</v>
      </c>
      <c r="I64" s="183">
        <f t="shared" ca="1" si="5"/>
        <v>414.52</v>
      </c>
      <c r="J64" s="180">
        <f t="shared" ca="1" si="6"/>
        <v>106.04</v>
      </c>
      <c r="K64" s="180">
        <f t="shared" ca="1" si="7"/>
        <v>1.93</v>
      </c>
      <c r="L64" s="180">
        <f t="shared" ca="1" si="8"/>
        <v>0</v>
      </c>
      <c r="M64" s="181">
        <f t="shared" ca="1" si="9"/>
        <v>522.4899999999999</v>
      </c>
      <c r="N64" s="179">
        <f t="shared" ca="1" si="10"/>
        <v>414.51841329020664</v>
      </c>
      <c r="O64" s="180">
        <f t="shared" ca="1" si="11"/>
        <v>106.03959409749473</v>
      </c>
      <c r="P64" s="180">
        <f t="shared" ca="1" si="12"/>
        <v>1.9299926122988005</v>
      </c>
      <c r="Q64" s="180">
        <f t="shared" ca="1" si="13"/>
        <v>0</v>
      </c>
      <c r="R64" s="181">
        <f t="shared" ca="1" si="14"/>
        <v>522.48800000000006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683.12912700000004</v>
      </c>
      <c r="H65" s="182">
        <f t="shared" ca="1" si="2"/>
        <v>658.53647799999999</v>
      </c>
      <c r="I65" s="183">
        <f t="shared" ca="1" si="5"/>
        <v>491.28</v>
      </c>
      <c r="J65" s="180">
        <f t="shared" ca="1" si="6"/>
        <v>158.25</v>
      </c>
      <c r="K65" s="180">
        <f t="shared" ca="1" si="7"/>
        <v>9.02</v>
      </c>
      <c r="L65" s="180">
        <f t="shared" ca="1" si="8"/>
        <v>0</v>
      </c>
      <c r="M65" s="181">
        <f t="shared" ca="1" si="9"/>
        <v>658.55</v>
      </c>
      <c r="N65" s="179">
        <f t="shared" ca="1" si="10"/>
        <v>491.26991255309389</v>
      </c>
      <c r="O65" s="180">
        <f t="shared" ca="1" si="11"/>
        <v>158.24675065446814</v>
      </c>
      <c r="P65" s="180">
        <f t="shared" ca="1" si="12"/>
        <v>9.0198147924379324</v>
      </c>
      <c r="Q65" s="180">
        <f t="shared" ca="1" si="13"/>
        <v>0</v>
      </c>
      <c r="R65" s="181">
        <f t="shared" ca="1" si="14"/>
        <v>658.53647799999999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683.12912700000004</v>
      </c>
      <c r="H66" s="182">
        <f t="shared" ca="1" si="2"/>
        <v>658.53647799999999</v>
      </c>
      <c r="I66" s="183">
        <f t="shared" ca="1" si="5"/>
        <v>491.28</v>
      </c>
      <c r="J66" s="180">
        <f t="shared" ca="1" si="6"/>
        <v>158.25</v>
      </c>
      <c r="K66" s="180">
        <f t="shared" ca="1" si="7"/>
        <v>9.02</v>
      </c>
      <c r="L66" s="180">
        <f t="shared" ca="1" si="8"/>
        <v>0</v>
      </c>
      <c r="M66" s="181">
        <f t="shared" ca="1" si="9"/>
        <v>658.55</v>
      </c>
      <c r="N66" s="179">
        <f t="shared" ca="1" si="10"/>
        <v>491.26991255309389</v>
      </c>
      <c r="O66" s="180">
        <f t="shared" ca="1" si="11"/>
        <v>158.24675065446814</v>
      </c>
      <c r="P66" s="180">
        <f t="shared" ca="1" si="12"/>
        <v>9.0198147924379324</v>
      </c>
      <c r="Q66" s="180">
        <f t="shared" ca="1" si="13"/>
        <v>0</v>
      </c>
      <c r="R66" s="181">
        <f t="shared" ca="1" si="14"/>
        <v>658.53647799999999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683.12912700000004</v>
      </c>
      <c r="H67" s="182">
        <f t="shared" ref="H67:H98" ca="1" si="17">INDIRECT("ISGS_Delhi_pp!" &amp; $V$3 &amp; X67)</f>
        <v>658.53647799999999</v>
      </c>
      <c r="I67" s="183">
        <f t="shared" ca="1" si="5"/>
        <v>491.28</v>
      </c>
      <c r="J67" s="180">
        <f t="shared" ca="1" si="6"/>
        <v>158.25</v>
      </c>
      <c r="K67" s="180">
        <f t="shared" ca="1" si="7"/>
        <v>9.02</v>
      </c>
      <c r="L67" s="180">
        <f t="shared" ca="1" si="8"/>
        <v>0</v>
      </c>
      <c r="M67" s="181">
        <f t="shared" ca="1" si="9"/>
        <v>658.55</v>
      </c>
      <c r="N67" s="179">
        <f t="shared" ca="1" si="10"/>
        <v>491.26991255309389</v>
      </c>
      <c r="O67" s="180">
        <f t="shared" ca="1" si="11"/>
        <v>158.24675065446814</v>
      </c>
      <c r="P67" s="180">
        <f t="shared" ca="1" si="12"/>
        <v>9.0198147924379324</v>
      </c>
      <c r="Q67" s="180">
        <f t="shared" ca="1" si="13"/>
        <v>0</v>
      </c>
      <c r="R67" s="181">
        <f t="shared" ca="1" si="14"/>
        <v>658.53647799999999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683.12912700000004</v>
      </c>
      <c r="H68" s="182">
        <f t="shared" ca="1" si="17"/>
        <v>658.53647799999999</v>
      </c>
      <c r="I68" s="183">
        <f t="shared" ref="I68:I98" ca="1" si="20">INDIRECT("BRPL_EOD!" &amp; $V$3 &amp; X68)</f>
        <v>491.28</v>
      </c>
      <c r="J68" s="180">
        <f t="shared" ref="J68:J98" ca="1" si="21">INDIRECT("BYPL_EOD!" &amp; $V$3 &amp; X68)</f>
        <v>158.25</v>
      </c>
      <c r="K68" s="180">
        <f t="shared" ref="K68:K98" ca="1" si="22">INDIRECT("TPDDL_EOD!" &amp; $V$3 &amp; X68)</f>
        <v>9.02</v>
      </c>
      <c r="L68" s="180">
        <f t="shared" ref="L68:L98" ca="1" si="23">INDIRECT("NDMC_EOD!" &amp; $V$3 &amp; X68)</f>
        <v>0</v>
      </c>
      <c r="M68" s="181">
        <f t="shared" ref="M68:M98" ca="1" si="24">SUM(I68:L68)</f>
        <v>658.55</v>
      </c>
      <c r="N68" s="179">
        <f t="shared" ref="N68:N98" ca="1" si="25">INDIRECT("BRPL_ISGS_exbus!" &amp; $V$3 &amp; X68)</f>
        <v>491.26991255309389</v>
      </c>
      <c r="O68" s="180">
        <f t="shared" ref="O68:O98" ca="1" si="26">INDIRECT("BYPL_ISGS_exbus!" &amp; $V$3 &amp; X68)</f>
        <v>158.24675065446814</v>
      </c>
      <c r="P68" s="180">
        <f t="shared" ref="P68:P98" ca="1" si="27">INDIRECT("TPDDL_ISGS_exbus!" &amp; $V$3 &amp; X68)</f>
        <v>9.0198147924379324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658.53647799999999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683.12912700000004</v>
      </c>
      <c r="H69" s="182">
        <f t="shared" ca="1" si="17"/>
        <v>658.53647799999999</v>
      </c>
      <c r="I69" s="183">
        <f t="shared" ca="1" si="20"/>
        <v>491.28</v>
      </c>
      <c r="J69" s="180">
        <f t="shared" ca="1" si="21"/>
        <v>158.25</v>
      </c>
      <c r="K69" s="180">
        <f t="shared" ca="1" si="22"/>
        <v>9.02</v>
      </c>
      <c r="L69" s="180">
        <f t="shared" ca="1" si="23"/>
        <v>0</v>
      </c>
      <c r="M69" s="181">
        <f t="shared" ca="1" si="24"/>
        <v>658.55</v>
      </c>
      <c r="N69" s="179">
        <f t="shared" ca="1" si="25"/>
        <v>491.26991255309389</v>
      </c>
      <c r="O69" s="180">
        <f t="shared" ca="1" si="26"/>
        <v>158.24675065446814</v>
      </c>
      <c r="P69" s="180">
        <f t="shared" ca="1" si="27"/>
        <v>9.0198147924379324</v>
      </c>
      <c r="Q69" s="180">
        <f t="shared" ca="1" si="28"/>
        <v>0</v>
      </c>
      <c r="R69" s="181">
        <f t="shared" ca="1" si="29"/>
        <v>658.53647799999999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683.12912700000004</v>
      </c>
      <c r="H70" s="182">
        <f t="shared" ca="1" si="17"/>
        <v>658.53647799999999</v>
      </c>
      <c r="I70" s="183">
        <f t="shared" ca="1" si="20"/>
        <v>491.28</v>
      </c>
      <c r="J70" s="180">
        <f t="shared" ca="1" si="21"/>
        <v>158.25</v>
      </c>
      <c r="K70" s="180">
        <f t="shared" ca="1" si="22"/>
        <v>9.02</v>
      </c>
      <c r="L70" s="180">
        <f t="shared" ca="1" si="23"/>
        <v>0</v>
      </c>
      <c r="M70" s="181">
        <f t="shared" ca="1" si="24"/>
        <v>658.55</v>
      </c>
      <c r="N70" s="179">
        <f t="shared" ca="1" si="25"/>
        <v>491.26991255309389</v>
      </c>
      <c r="O70" s="180">
        <f t="shared" ca="1" si="26"/>
        <v>158.24675065446814</v>
      </c>
      <c r="P70" s="180">
        <f t="shared" ca="1" si="27"/>
        <v>9.0198147924379324</v>
      </c>
      <c r="Q70" s="180">
        <f t="shared" ca="1" si="28"/>
        <v>0</v>
      </c>
      <c r="R70" s="181">
        <f t="shared" ca="1" si="29"/>
        <v>658.53647799999999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683.12912700000004</v>
      </c>
      <c r="C71" s="179">
        <f t="shared" ca="1" si="19"/>
        <v>509.614328742</v>
      </c>
      <c r="D71" s="180">
        <f t="shared" ca="1" si="19"/>
        <v>164.15592921810003</v>
      </c>
      <c r="E71" s="180">
        <f t="shared" ca="1" si="19"/>
        <v>9.3588690399000019</v>
      </c>
      <c r="F71" s="181">
        <f t="shared" ca="1" si="19"/>
        <v>0</v>
      </c>
      <c r="G71" s="182">
        <f t="shared" ca="1" si="16"/>
        <v>683.12912700000004</v>
      </c>
      <c r="H71" s="182">
        <f t="shared" ca="1" si="17"/>
        <v>658.53647799999999</v>
      </c>
      <c r="I71" s="183">
        <f t="shared" ca="1" si="20"/>
        <v>491.28</v>
      </c>
      <c r="J71" s="180">
        <f t="shared" ca="1" si="21"/>
        <v>158.25</v>
      </c>
      <c r="K71" s="180">
        <f t="shared" ca="1" si="22"/>
        <v>9.02</v>
      </c>
      <c r="L71" s="180">
        <f t="shared" ca="1" si="23"/>
        <v>0</v>
      </c>
      <c r="M71" s="181">
        <f t="shared" ca="1" si="24"/>
        <v>658.55</v>
      </c>
      <c r="N71" s="179">
        <f t="shared" ca="1" si="25"/>
        <v>491.26991255309389</v>
      </c>
      <c r="O71" s="180">
        <f t="shared" ca="1" si="26"/>
        <v>158.24675065446814</v>
      </c>
      <c r="P71" s="180">
        <f t="shared" ca="1" si="27"/>
        <v>9.0198147924379324</v>
      </c>
      <c r="Q71" s="180">
        <f t="shared" ca="1" si="28"/>
        <v>0</v>
      </c>
      <c r="R71" s="181">
        <f t="shared" ca="1" si="29"/>
        <v>658.53647799999999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683.12912700000004</v>
      </c>
      <c r="C72" s="179">
        <f t="shared" ca="1" si="19"/>
        <v>509.614328742</v>
      </c>
      <c r="D72" s="180">
        <f t="shared" ca="1" si="19"/>
        <v>164.15592921810003</v>
      </c>
      <c r="E72" s="180">
        <f t="shared" ca="1" si="19"/>
        <v>9.3588690399000019</v>
      </c>
      <c r="F72" s="181">
        <f t="shared" ca="1" si="19"/>
        <v>0</v>
      </c>
      <c r="G72" s="182">
        <f t="shared" ca="1" si="16"/>
        <v>683.12912700000004</v>
      </c>
      <c r="H72" s="182">
        <f t="shared" ca="1" si="17"/>
        <v>658.53647799999999</v>
      </c>
      <c r="I72" s="183">
        <f t="shared" ca="1" si="20"/>
        <v>491.28</v>
      </c>
      <c r="J72" s="180">
        <f t="shared" ca="1" si="21"/>
        <v>158.25</v>
      </c>
      <c r="K72" s="180">
        <f t="shared" ca="1" si="22"/>
        <v>9.02</v>
      </c>
      <c r="L72" s="180">
        <f t="shared" ca="1" si="23"/>
        <v>0</v>
      </c>
      <c r="M72" s="181">
        <f t="shared" ca="1" si="24"/>
        <v>658.55</v>
      </c>
      <c r="N72" s="179">
        <f t="shared" ca="1" si="25"/>
        <v>491.26991255309389</v>
      </c>
      <c r="O72" s="180">
        <f t="shared" ca="1" si="26"/>
        <v>158.24675065446814</v>
      </c>
      <c r="P72" s="180">
        <f t="shared" ca="1" si="27"/>
        <v>9.0198147924379324</v>
      </c>
      <c r="Q72" s="180">
        <f t="shared" ca="1" si="28"/>
        <v>0</v>
      </c>
      <c r="R72" s="181">
        <f t="shared" ca="1" si="29"/>
        <v>658.53647799999999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683.12912700000004</v>
      </c>
      <c r="C73" s="179">
        <f t="shared" ca="1" si="19"/>
        <v>509.614328742</v>
      </c>
      <c r="D73" s="180">
        <f t="shared" ca="1" si="19"/>
        <v>164.15592921810003</v>
      </c>
      <c r="E73" s="180">
        <f t="shared" ca="1" si="19"/>
        <v>9.3588690399000019</v>
      </c>
      <c r="F73" s="181">
        <f t="shared" ca="1" si="19"/>
        <v>0</v>
      </c>
      <c r="G73" s="182">
        <f t="shared" ca="1" si="16"/>
        <v>683.12912700000004</v>
      </c>
      <c r="H73" s="182">
        <f t="shared" ca="1" si="17"/>
        <v>658.53647799999999</v>
      </c>
      <c r="I73" s="183">
        <f t="shared" ca="1" si="20"/>
        <v>491.28</v>
      </c>
      <c r="J73" s="180">
        <f t="shared" ca="1" si="21"/>
        <v>158.25</v>
      </c>
      <c r="K73" s="180">
        <f t="shared" ca="1" si="22"/>
        <v>9.02</v>
      </c>
      <c r="L73" s="180">
        <f t="shared" ca="1" si="23"/>
        <v>0</v>
      </c>
      <c r="M73" s="181">
        <f t="shared" ca="1" si="24"/>
        <v>658.55</v>
      </c>
      <c r="N73" s="179">
        <f t="shared" ca="1" si="25"/>
        <v>491.26991255309389</v>
      </c>
      <c r="O73" s="180">
        <f t="shared" ca="1" si="26"/>
        <v>158.24675065446814</v>
      </c>
      <c r="P73" s="180">
        <f t="shared" ca="1" si="27"/>
        <v>9.0198147924379324</v>
      </c>
      <c r="Q73" s="180">
        <f t="shared" ca="1" si="28"/>
        <v>0</v>
      </c>
      <c r="R73" s="181">
        <f t="shared" ca="1" si="29"/>
        <v>658.53647799999999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683.12912700000004</v>
      </c>
      <c r="C74" s="179">
        <f t="shared" ca="1" si="19"/>
        <v>509.614328742</v>
      </c>
      <c r="D74" s="180">
        <f t="shared" ca="1" si="19"/>
        <v>164.15592921810003</v>
      </c>
      <c r="E74" s="180">
        <f t="shared" ca="1" si="19"/>
        <v>9.3588690399000019</v>
      </c>
      <c r="F74" s="181">
        <f t="shared" ca="1" si="19"/>
        <v>0</v>
      </c>
      <c r="G74" s="182">
        <f t="shared" ca="1" si="16"/>
        <v>683.12912700000004</v>
      </c>
      <c r="H74" s="182">
        <f t="shared" ca="1" si="17"/>
        <v>658.53647799999999</v>
      </c>
      <c r="I74" s="183">
        <f t="shared" ca="1" si="20"/>
        <v>491.28</v>
      </c>
      <c r="J74" s="180">
        <f t="shared" ca="1" si="21"/>
        <v>158.25</v>
      </c>
      <c r="K74" s="180">
        <f t="shared" ca="1" si="22"/>
        <v>9.02</v>
      </c>
      <c r="L74" s="180">
        <f t="shared" ca="1" si="23"/>
        <v>0</v>
      </c>
      <c r="M74" s="181">
        <f t="shared" ca="1" si="24"/>
        <v>658.55</v>
      </c>
      <c r="N74" s="179">
        <f t="shared" ca="1" si="25"/>
        <v>491.26991255309389</v>
      </c>
      <c r="O74" s="180">
        <f t="shared" ca="1" si="26"/>
        <v>158.24675065446814</v>
      </c>
      <c r="P74" s="180">
        <f t="shared" ca="1" si="27"/>
        <v>9.0198147924379324</v>
      </c>
      <c r="Q74" s="180">
        <f t="shared" ca="1" si="28"/>
        <v>0</v>
      </c>
      <c r="R74" s="181">
        <f t="shared" ca="1" si="29"/>
        <v>658.53647799999999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683.12912700000004</v>
      </c>
      <c r="C75" s="179">
        <f t="shared" ca="1" si="19"/>
        <v>509.614328742</v>
      </c>
      <c r="D75" s="180">
        <f t="shared" ca="1" si="19"/>
        <v>164.15592921810003</v>
      </c>
      <c r="E75" s="180">
        <f t="shared" ca="1" si="19"/>
        <v>9.3588690399000019</v>
      </c>
      <c r="F75" s="181">
        <f t="shared" ca="1" si="19"/>
        <v>0</v>
      </c>
      <c r="G75" s="182">
        <f t="shared" ca="1" si="16"/>
        <v>683.12912700000004</v>
      </c>
      <c r="H75" s="182">
        <f t="shared" ca="1" si="17"/>
        <v>658.53647799999999</v>
      </c>
      <c r="I75" s="183">
        <f t="shared" ca="1" si="20"/>
        <v>491.28</v>
      </c>
      <c r="J75" s="180">
        <f t="shared" ca="1" si="21"/>
        <v>158.25</v>
      </c>
      <c r="K75" s="180">
        <f t="shared" ca="1" si="22"/>
        <v>9.02</v>
      </c>
      <c r="L75" s="180">
        <f t="shared" ca="1" si="23"/>
        <v>0</v>
      </c>
      <c r="M75" s="181">
        <f t="shared" ca="1" si="24"/>
        <v>658.55</v>
      </c>
      <c r="N75" s="179">
        <f t="shared" ca="1" si="25"/>
        <v>491.26991255309389</v>
      </c>
      <c r="O75" s="180">
        <f t="shared" ca="1" si="26"/>
        <v>158.24675065446814</v>
      </c>
      <c r="P75" s="180">
        <f t="shared" ca="1" si="27"/>
        <v>9.0198147924379324</v>
      </c>
      <c r="Q75" s="180">
        <f t="shared" ca="1" si="28"/>
        <v>0</v>
      </c>
      <c r="R75" s="181">
        <f t="shared" ca="1" si="29"/>
        <v>658.53647799999999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683.12912700000004</v>
      </c>
      <c r="C76" s="179">
        <f t="shared" ca="1" si="19"/>
        <v>509.614328742</v>
      </c>
      <c r="D76" s="180">
        <f t="shared" ca="1" si="19"/>
        <v>164.15592921810003</v>
      </c>
      <c r="E76" s="180">
        <f t="shared" ca="1" si="19"/>
        <v>9.3588690399000019</v>
      </c>
      <c r="F76" s="181">
        <f t="shared" ca="1" si="19"/>
        <v>0</v>
      </c>
      <c r="G76" s="182">
        <f t="shared" ca="1" si="16"/>
        <v>683.12912700000004</v>
      </c>
      <c r="H76" s="182">
        <f t="shared" ca="1" si="17"/>
        <v>658.53647799999999</v>
      </c>
      <c r="I76" s="183">
        <f t="shared" ca="1" si="20"/>
        <v>491.28</v>
      </c>
      <c r="J76" s="180">
        <f t="shared" ca="1" si="21"/>
        <v>158.25</v>
      </c>
      <c r="K76" s="180">
        <f t="shared" ca="1" si="22"/>
        <v>9.02</v>
      </c>
      <c r="L76" s="180">
        <f t="shared" ca="1" si="23"/>
        <v>0</v>
      </c>
      <c r="M76" s="181">
        <f t="shared" ca="1" si="24"/>
        <v>658.55</v>
      </c>
      <c r="N76" s="179">
        <f t="shared" ca="1" si="25"/>
        <v>491.26991255309389</v>
      </c>
      <c r="O76" s="180">
        <f t="shared" ca="1" si="26"/>
        <v>158.24675065446814</v>
      </c>
      <c r="P76" s="180">
        <f t="shared" ca="1" si="27"/>
        <v>9.0198147924379324</v>
      </c>
      <c r="Q76" s="180">
        <f t="shared" ca="1" si="28"/>
        <v>0</v>
      </c>
      <c r="R76" s="181">
        <f t="shared" ca="1" si="29"/>
        <v>658.53647799999999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683.12912700000004</v>
      </c>
      <c r="C77" s="179">
        <f t="shared" ca="1" si="19"/>
        <v>509.614328742</v>
      </c>
      <c r="D77" s="180">
        <f t="shared" ca="1" si="19"/>
        <v>164.15592921810003</v>
      </c>
      <c r="E77" s="180">
        <f t="shared" ca="1" si="19"/>
        <v>9.3588690399000019</v>
      </c>
      <c r="F77" s="181">
        <f t="shared" ca="1" si="19"/>
        <v>0</v>
      </c>
      <c r="G77" s="182">
        <f t="shared" ca="1" si="16"/>
        <v>683.12912700000004</v>
      </c>
      <c r="H77" s="182">
        <f t="shared" ca="1" si="17"/>
        <v>658.53647799999999</v>
      </c>
      <c r="I77" s="183">
        <f t="shared" ca="1" si="20"/>
        <v>491.28</v>
      </c>
      <c r="J77" s="180">
        <f t="shared" ca="1" si="21"/>
        <v>158.25</v>
      </c>
      <c r="K77" s="180">
        <f t="shared" ca="1" si="22"/>
        <v>9.02</v>
      </c>
      <c r="L77" s="180">
        <f t="shared" ca="1" si="23"/>
        <v>0</v>
      </c>
      <c r="M77" s="181">
        <f t="shared" ca="1" si="24"/>
        <v>658.55</v>
      </c>
      <c r="N77" s="179">
        <f t="shared" ca="1" si="25"/>
        <v>491.26991255309389</v>
      </c>
      <c r="O77" s="180">
        <f t="shared" ca="1" si="26"/>
        <v>158.24675065446814</v>
      </c>
      <c r="P77" s="180">
        <f t="shared" ca="1" si="27"/>
        <v>9.0198147924379324</v>
      </c>
      <c r="Q77" s="180">
        <f t="shared" ca="1" si="28"/>
        <v>0</v>
      </c>
      <c r="R77" s="181">
        <f t="shared" ca="1" si="29"/>
        <v>658.53647799999999</v>
      </c>
      <c r="W77" s="46"/>
      <c r="X77" s="46">
        <v>77</v>
      </c>
    </row>
    <row r="78" spans="1:24">
      <c r="A78" s="61" t="s">
        <v>120</v>
      </c>
      <c r="B78" s="174">
        <f t="shared" ca="1" si="18"/>
        <v>683.12912700000004</v>
      </c>
      <c r="C78" s="179">
        <f t="shared" ca="1" si="19"/>
        <v>509.614328742</v>
      </c>
      <c r="D78" s="180">
        <f t="shared" ca="1" si="19"/>
        <v>164.15592921810003</v>
      </c>
      <c r="E78" s="180">
        <f t="shared" ca="1" si="19"/>
        <v>9.3588690399000019</v>
      </c>
      <c r="F78" s="181">
        <f t="shared" ca="1" si="19"/>
        <v>0</v>
      </c>
      <c r="G78" s="182">
        <f t="shared" ca="1" si="16"/>
        <v>683.12912700000004</v>
      </c>
      <c r="H78" s="182">
        <f t="shared" ca="1" si="17"/>
        <v>658.53647799999999</v>
      </c>
      <c r="I78" s="183">
        <f t="shared" ca="1" si="20"/>
        <v>491.28</v>
      </c>
      <c r="J78" s="180">
        <f t="shared" ca="1" si="21"/>
        <v>158.25</v>
      </c>
      <c r="K78" s="180">
        <f t="shared" ca="1" si="22"/>
        <v>9.02</v>
      </c>
      <c r="L78" s="180">
        <f t="shared" ca="1" si="23"/>
        <v>0</v>
      </c>
      <c r="M78" s="181">
        <f t="shared" ca="1" si="24"/>
        <v>658.55</v>
      </c>
      <c r="N78" s="179">
        <f t="shared" ca="1" si="25"/>
        <v>491.26991255309389</v>
      </c>
      <c r="O78" s="180">
        <f t="shared" ca="1" si="26"/>
        <v>158.24675065446814</v>
      </c>
      <c r="P78" s="180">
        <f t="shared" ca="1" si="27"/>
        <v>9.0198147924379324</v>
      </c>
      <c r="Q78" s="180">
        <f t="shared" ca="1" si="28"/>
        <v>0</v>
      </c>
      <c r="R78" s="181">
        <f t="shared" ca="1" si="29"/>
        <v>658.53647799999999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683.12912700000004</v>
      </c>
      <c r="H79" s="182">
        <f t="shared" ca="1" si="17"/>
        <v>658.53647799999999</v>
      </c>
      <c r="I79" s="183">
        <f t="shared" ca="1" si="20"/>
        <v>491.28</v>
      </c>
      <c r="J79" s="180">
        <f t="shared" ca="1" si="21"/>
        <v>158.25</v>
      </c>
      <c r="K79" s="180">
        <f t="shared" ca="1" si="22"/>
        <v>9.02</v>
      </c>
      <c r="L79" s="180">
        <f t="shared" ca="1" si="23"/>
        <v>0</v>
      </c>
      <c r="M79" s="181">
        <f t="shared" ca="1" si="24"/>
        <v>658.55</v>
      </c>
      <c r="N79" s="179">
        <f t="shared" ca="1" si="25"/>
        <v>491.26991255309389</v>
      </c>
      <c r="O79" s="180">
        <f t="shared" ca="1" si="26"/>
        <v>158.24675065446814</v>
      </c>
      <c r="P79" s="180">
        <f t="shared" ca="1" si="27"/>
        <v>9.0198147924379324</v>
      </c>
      <c r="Q79" s="180">
        <f t="shared" ca="1" si="28"/>
        <v>0</v>
      </c>
      <c r="R79" s="181">
        <f t="shared" ca="1" si="29"/>
        <v>658.53647799999999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683.12912700000004</v>
      </c>
      <c r="H80" s="182">
        <f t="shared" ca="1" si="17"/>
        <v>658.53647799999999</v>
      </c>
      <c r="I80" s="183">
        <f t="shared" ca="1" si="20"/>
        <v>491.28</v>
      </c>
      <c r="J80" s="180">
        <f t="shared" ca="1" si="21"/>
        <v>158.25</v>
      </c>
      <c r="K80" s="180">
        <f t="shared" ca="1" si="22"/>
        <v>9.02</v>
      </c>
      <c r="L80" s="180">
        <f t="shared" ca="1" si="23"/>
        <v>0</v>
      </c>
      <c r="M80" s="181">
        <f t="shared" ca="1" si="24"/>
        <v>658.55</v>
      </c>
      <c r="N80" s="179">
        <f t="shared" ca="1" si="25"/>
        <v>491.26991255309389</v>
      </c>
      <c r="O80" s="180">
        <f t="shared" ca="1" si="26"/>
        <v>158.24675065446814</v>
      </c>
      <c r="P80" s="180">
        <f t="shared" ca="1" si="27"/>
        <v>9.0198147924379324</v>
      </c>
      <c r="Q80" s="180">
        <f t="shared" ca="1" si="28"/>
        <v>0</v>
      </c>
      <c r="R80" s="181">
        <f t="shared" ca="1" si="29"/>
        <v>658.53647799999999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683.12912700000004</v>
      </c>
      <c r="H81" s="182">
        <f t="shared" ca="1" si="17"/>
        <v>658.53647799999999</v>
      </c>
      <c r="I81" s="183">
        <f t="shared" ca="1" si="20"/>
        <v>491.28</v>
      </c>
      <c r="J81" s="180">
        <f t="shared" ca="1" si="21"/>
        <v>158.25</v>
      </c>
      <c r="K81" s="180">
        <f t="shared" ca="1" si="22"/>
        <v>9.02</v>
      </c>
      <c r="L81" s="180">
        <f t="shared" ca="1" si="23"/>
        <v>0</v>
      </c>
      <c r="M81" s="181">
        <f t="shared" ca="1" si="24"/>
        <v>658.55</v>
      </c>
      <c r="N81" s="179">
        <f t="shared" ca="1" si="25"/>
        <v>491.26991255309389</v>
      </c>
      <c r="O81" s="180">
        <f t="shared" ca="1" si="26"/>
        <v>158.24675065446814</v>
      </c>
      <c r="P81" s="180">
        <f t="shared" ca="1" si="27"/>
        <v>9.0198147924379324</v>
      </c>
      <c r="Q81" s="180">
        <f t="shared" ca="1" si="28"/>
        <v>0</v>
      </c>
      <c r="R81" s="181">
        <f t="shared" ca="1" si="29"/>
        <v>658.53647799999999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683.12912700000004</v>
      </c>
      <c r="H82" s="182">
        <f t="shared" ca="1" si="17"/>
        <v>658.53647799999999</v>
      </c>
      <c r="I82" s="183">
        <f t="shared" ca="1" si="20"/>
        <v>491.28</v>
      </c>
      <c r="J82" s="180">
        <f t="shared" ca="1" si="21"/>
        <v>158.25</v>
      </c>
      <c r="K82" s="180">
        <f t="shared" ca="1" si="22"/>
        <v>9.02</v>
      </c>
      <c r="L82" s="180">
        <f t="shared" ca="1" si="23"/>
        <v>0</v>
      </c>
      <c r="M82" s="181">
        <f t="shared" ca="1" si="24"/>
        <v>658.55</v>
      </c>
      <c r="N82" s="179">
        <f t="shared" ca="1" si="25"/>
        <v>491.26991255309389</v>
      </c>
      <c r="O82" s="180">
        <f t="shared" ca="1" si="26"/>
        <v>158.24675065446814</v>
      </c>
      <c r="P82" s="180">
        <f t="shared" ca="1" si="27"/>
        <v>9.0198147924379324</v>
      </c>
      <c r="Q82" s="180">
        <f t="shared" ca="1" si="28"/>
        <v>0</v>
      </c>
      <c r="R82" s="181">
        <f t="shared" ca="1" si="29"/>
        <v>658.53647799999999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683.12912700000004</v>
      </c>
      <c r="H83" s="182">
        <f t="shared" ca="1" si="17"/>
        <v>658.53647799999999</v>
      </c>
      <c r="I83" s="183">
        <f t="shared" ca="1" si="20"/>
        <v>491.28</v>
      </c>
      <c r="J83" s="180">
        <f t="shared" ca="1" si="21"/>
        <v>158.25</v>
      </c>
      <c r="K83" s="180">
        <f t="shared" ca="1" si="22"/>
        <v>9.02</v>
      </c>
      <c r="L83" s="180">
        <f t="shared" ca="1" si="23"/>
        <v>0</v>
      </c>
      <c r="M83" s="181">
        <f t="shared" ca="1" si="24"/>
        <v>658.55</v>
      </c>
      <c r="N83" s="179">
        <f t="shared" ca="1" si="25"/>
        <v>491.26991255309389</v>
      </c>
      <c r="O83" s="180">
        <f t="shared" ca="1" si="26"/>
        <v>158.24675065446814</v>
      </c>
      <c r="P83" s="180">
        <f t="shared" ca="1" si="27"/>
        <v>9.0198147924379324</v>
      </c>
      <c r="Q83" s="180">
        <f t="shared" ca="1" si="28"/>
        <v>0</v>
      </c>
      <c r="R83" s="181">
        <f t="shared" ca="1" si="29"/>
        <v>658.53647799999999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683.12912700000004</v>
      </c>
      <c r="H84" s="182">
        <f t="shared" ca="1" si="17"/>
        <v>658.53647799999999</v>
      </c>
      <c r="I84" s="183">
        <f t="shared" ca="1" si="20"/>
        <v>491.28</v>
      </c>
      <c r="J84" s="180">
        <f t="shared" ca="1" si="21"/>
        <v>158.25</v>
      </c>
      <c r="K84" s="180">
        <f t="shared" ca="1" si="22"/>
        <v>9.02</v>
      </c>
      <c r="L84" s="180">
        <f t="shared" ca="1" si="23"/>
        <v>0</v>
      </c>
      <c r="M84" s="181">
        <f t="shared" ca="1" si="24"/>
        <v>658.55</v>
      </c>
      <c r="N84" s="179">
        <f t="shared" ca="1" si="25"/>
        <v>491.26991255309389</v>
      </c>
      <c r="O84" s="180">
        <f t="shared" ca="1" si="26"/>
        <v>158.24675065446814</v>
      </c>
      <c r="P84" s="180">
        <f t="shared" ca="1" si="27"/>
        <v>9.0198147924379324</v>
      </c>
      <c r="Q84" s="180">
        <f t="shared" ca="1" si="28"/>
        <v>0</v>
      </c>
      <c r="R84" s="181">
        <f t="shared" ca="1" si="29"/>
        <v>658.53647799999999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683.12912700000004</v>
      </c>
      <c r="H85" s="182">
        <f t="shared" ca="1" si="17"/>
        <v>658.53647799999999</v>
      </c>
      <c r="I85" s="183">
        <f t="shared" ca="1" si="20"/>
        <v>491.28</v>
      </c>
      <c r="J85" s="180">
        <f t="shared" ca="1" si="21"/>
        <v>158.25</v>
      </c>
      <c r="K85" s="180">
        <f t="shared" ca="1" si="22"/>
        <v>9.02</v>
      </c>
      <c r="L85" s="180">
        <f t="shared" ca="1" si="23"/>
        <v>0</v>
      </c>
      <c r="M85" s="181">
        <f t="shared" ca="1" si="24"/>
        <v>658.55</v>
      </c>
      <c r="N85" s="179">
        <f t="shared" ca="1" si="25"/>
        <v>491.26991255309389</v>
      </c>
      <c r="O85" s="180">
        <f t="shared" ca="1" si="26"/>
        <v>158.24675065446814</v>
      </c>
      <c r="P85" s="180">
        <f t="shared" ca="1" si="27"/>
        <v>9.0198147924379324</v>
      </c>
      <c r="Q85" s="180">
        <f t="shared" ca="1" si="28"/>
        <v>0</v>
      </c>
      <c r="R85" s="181">
        <f t="shared" ca="1" si="29"/>
        <v>658.53647799999999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683.12912700000004</v>
      </c>
      <c r="H86" s="182">
        <f t="shared" ca="1" si="17"/>
        <v>658.53647799999999</v>
      </c>
      <c r="I86" s="183">
        <f t="shared" ca="1" si="20"/>
        <v>491.28</v>
      </c>
      <c r="J86" s="180">
        <f t="shared" ca="1" si="21"/>
        <v>158.25</v>
      </c>
      <c r="K86" s="180">
        <f t="shared" ca="1" si="22"/>
        <v>9.02</v>
      </c>
      <c r="L86" s="180">
        <f t="shared" ca="1" si="23"/>
        <v>0</v>
      </c>
      <c r="M86" s="181">
        <f t="shared" ca="1" si="24"/>
        <v>658.55</v>
      </c>
      <c r="N86" s="179">
        <f t="shared" ca="1" si="25"/>
        <v>491.26991255309389</v>
      </c>
      <c r="O86" s="180">
        <f t="shared" ca="1" si="26"/>
        <v>158.24675065446814</v>
      </c>
      <c r="P86" s="180">
        <f t="shared" ca="1" si="27"/>
        <v>9.0198147924379324</v>
      </c>
      <c r="Q86" s="180">
        <f t="shared" ca="1" si="28"/>
        <v>0</v>
      </c>
      <c r="R86" s="181">
        <f t="shared" ca="1" si="29"/>
        <v>658.53647799999999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591.61500000000001</v>
      </c>
      <c r="H87" s="182">
        <f t="shared" ca="1" si="17"/>
        <v>570.31686000000002</v>
      </c>
      <c r="I87" s="183">
        <f t="shared" ca="1" si="20"/>
        <v>491.27</v>
      </c>
      <c r="J87" s="180">
        <f t="shared" ca="1" si="21"/>
        <v>77.12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570.31999999999994</v>
      </c>
      <c r="N87" s="179">
        <f t="shared" ca="1" si="25"/>
        <v>491.26729522408476</v>
      </c>
      <c r="O87" s="180">
        <f t="shared" ca="1" si="26"/>
        <v>77.119575401879658</v>
      </c>
      <c r="P87" s="180">
        <f t="shared" ca="1" si="27"/>
        <v>1.9299893740356293</v>
      </c>
      <c r="Q87" s="180">
        <f t="shared" ca="1" si="28"/>
        <v>0</v>
      </c>
      <c r="R87" s="181">
        <f t="shared" ca="1" si="29"/>
        <v>570.31686000000002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591.61500000000001</v>
      </c>
      <c r="H88" s="182">
        <f t="shared" ca="1" si="17"/>
        <v>570.31686000000002</v>
      </c>
      <c r="I88" s="183">
        <f t="shared" ca="1" si="20"/>
        <v>491.27</v>
      </c>
      <c r="J88" s="180">
        <f t="shared" ca="1" si="21"/>
        <v>77.12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570.31999999999994</v>
      </c>
      <c r="N88" s="179">
        <f t="shared" ca="1" si="25"/>
        <v>491.26729522408476</v>
      </c>
      <c r="O88" s="180">
        <f t="shared" ca="1" si="26"/>
        <v>77.119575401879658</v>
      </c>
      <c r="P88" s="180">
        <f t="shared" ca="1" si="27"/>
        <v>1.9299893740356293</v>
      </c>
      <c r="Q88" s="180">
        <f t="shared" ca="1" si="28"/>
        <v>0</v>
      </c>
      <c r="R88" s="181">
        <f t="shared" ca="1" si="29"/>
        <v>570.31686000000002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591.61500000000001</v>
      </c>
      <c r="H89" s="182">
        <f t="shared" ca="1" si="17"/>
        <v>570.31686000000002</v>
      </c>
      <c r="I89" s="183">
        <f t="shared" ca="1" si="20"/>
        <v>491.27</v>
      </c>
      <c r="J89" s="180">
        <f t="shared" ca="1" si="21"/>
        <v>77.12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570.31999999999994</v>
      </c>
      <c r="N89" s="179">
        <f t="shared" ca="1" si="25"/>
        <v>491.26729522408476</v>
      </c>
      <c r="O89" s="180">
        <f t="shared" ca="1" si="26"/>
        <v>77.119575401879658</v>
      </c>
      <c r="P89" s="180">
        <f t="shared" ca="1" si="27"/>
        <v>1.9299893740356293</v>
      </c>
      <c r="Q89" s="180">
        <f t="shared" ca="1" si="28"/>
        <v>0</v>
      </c>
      <c r="R89" s="181">
        <f t="shared" ca="1" si="29"/>
        <v>570.31686000000002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591.61500000000001</v>
      </c>
      <c r="H90" s="182">
        <f t="shared" ca="1" si="17"/>
        <v>570.31686000000002</v>
      </c>
      <c r="I90" s="183">
        <f t="shared" ca="1" si="20"/>
        <v>491.27</v>
      </c>
      <c r="J90" s="180">
        <f t="shared" ca="1" si="21"/>
        <v>77.12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570.31999999999994</v>
      </c>
      <c r="N90" s="179">
        <f t="shared" ca="1" si="25"/>
        <v>491.26729522408476</v>
      </c>
      <c r="O90" s="180">
        <f t="shared" ca="1" si="26"/>
        <v>77.119575401879658</v>
      </c>
      <c r="P90" s="180">
        <f t="shared" ca="1" si="27"/>
        <v>1.9299893740356293</v>
      </c>
      <c r="Q90" s="180">
        <f t="shared" ca="1" si="28"/>
        <v>0</v>
      </c>
      <c r="R90" s="181">
        <f t="shared" ca="1" si="29"/>
        <v>570.31686000000002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532</v>
      </c>
      <c r="H91" s="182">
        <f t="shared" ca="1" si="17"/>
        <v>512.84799999999996</v>
      </c>
      <c r="I91" s="183">
        <f t="shared" ca="1" si="20"/>
        <v>433.8</v>
      </c>
      <c r="J91" s="180">
        <f t="shared" ca="1" si="21"/>
        <v>77.12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512.85</v>
      </c>
      <c r="N91" s="179">
        <f t="shared" ca="1" si="25"/>
        <v>433.79830827727403</v>
      </c>
      <c r="O91" s="180">
        <f t="shared" ca="1" si="26"/>
        <v>77.119699249293163</v>
      </c>
      <c r="P91" s="180">
        <f t="shared" ca="1" si="27"/>
        <v>1.9299924734327774</v>
      </c>
      <c r="Q91" s="180">
        <f t="shared" ca="1" si="28"/>
        <v>0</v>
      </c>
      <c r="R91" s="181">
        <f t="shared" ca="1" si="29"/>
        <v>512.84799999999996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482</v>
      </c>
      <c r="H92" s="182">
        <f t="shared" ca="1" si="17"/>
        <v>464.64800000000002</v>
      </c>
      <c r="I92" s="183">
        <f t="shared" ca="1" si="20"/>
        <v>385.6</v>
      </c>
      <c r="J92" s="180">
        <f t="shared" ca="1" si="21"/>
        <v>77.12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464.65000000000003</v>
      </c>
      <c r="N92" s="179">
        <f t="shared" ca="1" si="25"/>
        <v>385.59834025610678</v>
      </c>
      <c r="O92" s="180">
        <f t="shared" ca="1" si="26"/>
        <v>77.119668051221353</v>
      </c>
      <c r="P92" s="180">
        <f t="shared" ca="1" si="27"/>
        <v>1.9299916926719034</v>
      </c>
      <c r="Q92" s="180">
        <f t="shared" ca="1" si="28"/>
        <v>0</v>
      </c>
      <c r="R92" s="181">
        <f t="shared" ca="1" si="29"/>
        <v>464.64800000000002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432</v>
      </c>
      <c r="H93" s="182">
        <f t="shared" ca="1" si="17"/>
        <v>416.44799999999998</v>
      </c>
      <c r="I93" s="183">
        <f t="shared" ca="1" si="20"/>
        <v>337.4</v>
      </c>
      <c r="J93" s="180">
        <f t="shared" ca="1" si="21"/>
        <v>77.12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416.45</v>
      </c>
      <c r="N93" s="179">
        <f t="shared" ca="1" si="25"/>
        <v>337.39837963741144</v>
      </c>
      <c r="O93" s="180">
        <f t="shared" ca="1" si="26"/>
        <v>77.11962963140833</v>
      </c>
      <c r="P93" s="180">
        <f t="shared" ca="1" si="27"/>
        <v>1.9299907311802136</v>
      </c>
      <c r="Q93" s="180">
        <f t="shared" ca="1" si="28"/>
        <v>0</v>
      </c>
      <c r="R93" s="181">
        <f t="shared" ca="1" si="29"/>
        <v>416.44799999999998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432</v>
      </c>
      <c r="H94" s="182">
        <f t="shared" ca="1" si="17"/>
        <v>416.44799999999998</v>
      </c>
      <c r="I94" s="183">
        <f t="shared" ca="1" si="20"/>
        <v>337.4</v>
      </c>
      <c r="J94" s="180">
        <f t="shared" ca="1" si="21"/>
        <v>77.12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416.45</v>
      </c>
      <c r="N94" s="179">
        <f t="shared" ca="1" si="25"/>
        <v>337.39837963741144</v>
      </c>
      <c r="O94" s="180">
        <f t="shared" ca="1" si="26"/>
        <v>77.11962963140833</v>
      </c>
      <c r="P94" s="180">
        <f t="shared" ca="1" si="27"/>
        <v>1.9299907311802136</v>
      </c>
      <c r="Q94" s="180">
        <f t="shared" ca="1" si="28"/>
        <v>0</v>
      </c>
      <c r="R94" s="181">
        <f t="shared" ca="1" si="29"/>
        <v>416.44799999999998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382</v>
      </c>
      <c r="H95" s="182">
        <f t="shared" ca="1" si="17"/>
        <v>368.24799999999999</v>
      </c>
      <c r="I95" s="183">
        <f t="shared" ca="1" si="20"/>
        <v>289.2</v>
      </c>
      <c r="J95" s="180">
        <f t="shared" ca="1" si="21"/>
        <v>77.12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368.25</v>
      </c>
      <c r="N95" s="179">
        <f t="shared" ca="1" si="25"/>
        <v>289.1984293279022</v>
      </c>
      <c r="O95" s="180">
        <f t="shared" ca="1" si="26"/>
        <v>77.119581154107266</v>
      </c>
      <c r="P95" s="180">
        <f t="shared" ca="1" si="27"/>
        <v>1.9299895179904956</v>
      </c>
      <c r="Q95" s="180">
        <f t="shared" ca="1" si="28"/>
        <v>0</v>
      </c>
      <c r="R95" s="181">
        <f t="shared" ca="1" si="29"/>
        <v>368.24799999999999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352</v>
      </c>
      <c r="H96" s="182">
        <f t="shared" ca="1" si="17"/>
        <v>339.32799999999997</v>
      </c>
      <c r="I96" s="183">
        <f t="shared" ca="1" si="20"/>
        <v>260.27999999999997</v>
      </c>
      <c r="J96" s="180">
        <f t="shared" ca="1" si="21"/>
        <v>77.12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339.33</v>
      </c>
      <c r="N96" s="179">
        <f t="shared" ca="1" si="25"/>
        <v>260.27846591813278</v>
      </c>
      <c r="O96" s="180">
        <f t="shared" ca="1" si="26"/>
        <v>77.119545457224532</v>
      </c>
      <c r="P96" s="180">
        <f t="shared" ca="1" si="27"/>
        <v>1.9299886246426781</v>
      </c>
      <c r="Q96" s="180">
        <f t="shared" ca="1" si="28"/>
        <v>0</v>
      </c>
      <c r="R96" s="181">
        <f t="shared" ca="1" si="29"/>
        <v>339.32800000000003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352</v>
      </c>
      <c r="H97" s="182">
        <f t="shared" ca="1" si="17"/>
        <v>339.32799999999997</v>
      </c>
      <c r="I97" s="183">
        <f t="shared" ca="1" si="20"/>
        <v>260.27999999999997</v>
      </c>
      <c r="J97" s="180">
        <f t="shared" ca="1" si="21"/>
        <v>77.12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339.33</v>
      </c>
      <c r="N97" s="179">
        <f t="shared" ca="1" si="25"/>
        <v>260.27846591813278</v>
      </c>
      <c r="O97" s="180">
        <f t="shared" ca="1" si="26"/>
        <v>77.119545457224532</v>
      </c>
      <c r="P97" s="180">
        <f t="shared" ca="1" si="27"/>
        <v>1.9299886246426781</v>
      </c>
      <c r="Q97" s="180">
        <f t="shared" ca="1" si="28"/>
        <v>0</v>
      </c>
      <c r="R97" s="181">
        <f t="shared" ca="1" si="29"/>
        <v>339.32800000000003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352</v>
      </c>
      <c r="H98" s="187">
        <f t="shared" ca="1" si="17"/>
        <v>339.32799999999997</v>
      </c>
      <c r="I98" s="188">
        <f t="shared" ca="1" si="20"/>
        <v>260.27999999999997</v>
      </c>
      <c r="J98" s="185">
        <f t="shared" ca="1" si="21"/>
        <v>77.12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339.33</v>
      </c>
      <c r="N98" s="184">
        <f t="shared" ca="1" si="25"/>
        <v>260.27846591813278</v>
      </c>
      <c r="O98" s="185">
        <f t="shared" ca="1" si="26"/>
        <v>77.119545457224532</v>
      </c>
      <c r="P98" s="185">
        <f t="shared" ca="1" si="27"/>
        <v>1.9299886246426781</v>
      </c>
      <c r="Q98" s="185">
        <f t="shared" ca="1" si="28"/>
        <v>0</v>
      </c>
      <c r="R98" s="186">
        <f t="shared" ca="1" si="29"/>
        <v>339.32800000000003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13.31353855975</v>
      </c>
      <c r="H99" s="59">
        <f t="shared" ca="1" si="30"/>
        <v>12.834251166750015</v>
      </c>
      <c r="I99" s="171">
        <f t="shared" ca="1" si="30"/>
        <v>9.8120199999999915</v>
      </c>
      <c r="J99" s="54">
        <f t="shared" ca="1" si="30"/>
        <v>2.892835000000002</v>
      </c>
      <c r="K99" s="54">
        <f t="shared" ca="1" si="30"/>
        <v>0.12958749999999991</v>
      </c>
      <c r="L99" s="54">
        <f t="shared" ca="1" si="30"/>
        <v>0</v>
      </c>
      <c r="M99" s="55">
        <f t="shared" ca="1" si="30"/>
        <v>12.83444250000001</v>
      </c>
      <c r="N99" s="56">
        <f t="shared" ca="1" si="30"/>
        <v>9.8118757178865916</v>
      </c>
      <c r="O99" s="54">
        <f t="shared" ca="1" si="30"/>
        <v>2.8927902263719361</v>
      </c>
      <c r="P99" s="54">
        <f t="shared" ca="1" si="30"/>
        <v>0.12958522249146562</v>
      </c>
      <c r="Q99" s="54">
        <f t="shared" ca="1" si="30"/>
        <v>0</v>
      </c>
      <c r="R99" s="55">
        <f t="shared" ca="1" si="30"/>
        <v>12.834251166750015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45297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45297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45297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2024-02-01T11:08:47Z</dcterms:modified>
</cp:coreProperties>
</file>